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so\Desktop\"/>
    </mc:Choice>
  </mc:AlternateContent>
  <bookViews>
    <workbookView xWindow="0" yWindow="0" windowWidth="21600" windowHeight="9135"/>
  </bookViews>
  <sheets>
    <sheet name="Consuntivo 12  mesi anno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5" i="1" l="1"/>
  <c r="Y135" i="1"/>
  <c r="W135" i="1"/>
  <c r="U135" i="1"/>
  <c r="S135" i="1"/>
  <c r="Q135" i="1"/>
  <c r="O135" i="1"/>
  <c r="M135" i="1"/>
  <c r="K135" i="1"/>
  <c r="I135" i="1"/>
  <c r="G135" i="1"/>
  <c r="E135" i="1"/>
  <c r="AC135" i="1" s="1"/>
  <c r="AC133" i="1"/>
  <c r="AC132" i="1"/>
  <c r="AC131" i="1"/>
  <c r="AC130" i="1"/>
  <c r="AC129" i="1"/>
  <c r="AC128" i="1"/>
  <c r="AC127" i="1"/>
  <c r="AC126" i="1"/>
  <c r="AC125" i="1"/>
  <c r="AC124" i="1"/>
  <c r="AC123" i="1"/>
  <c r="AE135" i="1" s="1"/>
  <c r="AA119" i="1"/>
  <c r="Y119" i="1"/>
  <c r="W119" i="1"/>
  <c r="U119" i="1"/>
  <c r="S119" i="1"/>
  <c r="Q119" i="1"/>
  <c r="O119" i="1"/>
  <c r="M119" i="1"/>
  <c r="K119" i="1"/>
  <c r="I119" i="1"/>
  <c r="G119" i="1"/>
  <c r="E119" i="1"/>
  <c r="AC119" i="1" s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E119" i="1" s="1"/>
  <c r="AE140" i="1" l="1"/>
</calcChain>
</file>

<file path=xl/sharedStrings.xml><?xml version="1.0" encoding="utf-8"?>
<sst xmlns="http://schemas.openxmlformats.org/spreadsheetml/2006/main" count="281" uniqueCount="146">
  <si>
    <r>
      <t xml:space="preserve">C.B.R.A. </t>
    </r>
    <r>
      <rPr>
        <sz val="12"/>
        <rFont val="Arial"/>
        <family val="2"/>
      </rPr>
      <t xml:space="preserve"> -  Consorzio di Bacino dei Rifiuti dell'Astigiano  -  </t>
    </r>
    <r>
      <rPr>
        <b/>
        <i/>
        <sz val="12"/>
        <rFont val="Arial"/>
        <family val="2"/>
      </rPr>
      <t xml:space="preserve">SERVIZIO RACCOLTA IMBALLAGGI IN VETRO </t>
    </r>
    <r>
      <rPr>
        <sz val="12"/>
        <rFont val="Arial"/>
        <family val="2"/>
      </rPr>
      <t xml:space="preserve"> -  CONTRATTO S.E.A.  -  Consuntivo Anno </t>
    </r>
    <r>
      <rPr>
        <b/>
        <sz val="12"/>
        <rFont val="Arial"/>
        <family val="2"/>
      </rPr>
      <t>2020</t>
    </r>
    <r>
      <rPr>
        <sz val="12"/>
        <rFont val="Arial"/>
        <family val="2"/>
      </rPr>
      <t xml:space="preserve"> (in tonnellate)</t>
    </r>
  </si>
  <si>
    <t>comune di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</si>
  <si>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</si>
  <si>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</si>
  <si>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</si>
  <si>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</si>
  <si>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</si>
  <si>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</si>
  <si>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</si>
  <si>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</si>
  <si>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</si>
  <si>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</si>
  <si>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</si>
  <si>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</si>
  <si>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(ton.)</t>
  </si>
  <si>
    <t>Agliano Terme</t>
  </si>
  <si>
    <t>Albugnano</t>
  </si>
  <si>
    <t>Antignano</t>
  </si>
  <si>
    <t>Aramengo</t>
  </si>
  <si>
    <t>Azzano</t>
  </si>
  <si>
    <t>Baldichieri</t>
  </si>
  <si>
    <t>Belveglio</t>
  </si>
  <si>
    <t>Berzano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</si>
  <si>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</si>
  <si>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</si>
  <si>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</si>
  <si>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</si>
  <si>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</si>
  <si>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</si>
  <si>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</si>
  <si>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</si>
  <si>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</si>
  <si>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</si>
  <si>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</si>
  <si>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</si>
  <si>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</si>
  <si>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</si>
  <si>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</si>
  <si>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</si>
  <si>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</si>
  <si>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</si>
  <si>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</si>
  <si>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</si>
  <si>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</si>
  <si>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</si>
  <si>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Castelnuovo D. Bosco</t>
  </si>
  <si>
    <t>Castel Rocchero</t>
  </si>
  <si>
    <t>Cellarengo</t>
  </si>
  <si>
    <t>Celle Enomondo</t>
  </si>
  <si>
    <t>Cerreto</t>
  </si>
  <si>
    <t>Cerro Tanaro</t>
  </si>
  <si>
    <t>Cessole</t>
  </si>
  <si>
    <t>Chiusano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</si>
  <si>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</si>
  <si>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</si>
  <si>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</si>
  <si>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</si>
  <si>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</si>
  <si>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</si>
  <si>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</si>
  <si>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</si>
  <si>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</si>
  <si>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</si>
  <si>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</si>
  <si>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</si>
  <si>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</si>
  <si>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</si>
  <si>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</si>
  <si>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</si>
  <si>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</si>
  <si>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</si>
  <si>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</si>
  <si>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</si>
  <si>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</si>
  <si>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</si>
  <si>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</si>
  <si>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</si>
  <si>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Mombaruzzo</t>
  </si>
  <si>
    <t>Mombercelli</t>
  </si>
  <si>
    <t>Monale</t>
  </si>
  <si>
    <t>Monastero Bormida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</si>
  <si>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</si>
  <si>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</si>
  <si>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</si>
  <si>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</si>
  <si>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</si>
  <si>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</si>
  <si>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</si>
  <si>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</si>
  <si>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</si>
  <si>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</si>
  <si>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</si>
  <si>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</si>
  <si>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</si>
  <si>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</si>
  <si>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</si>
  <si>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</si>
  <si>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</si>
  <si>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</si>
  <si>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</si>
  <si>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</si>
  <si>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</si>
  <si>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</si>
  <si>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</si>
  <si>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</si>
  <si>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</si>
  <si>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</si>
  <si>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</si>
  <si>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</si>
  <si>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</si>
  <si>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</si>
  <si>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</si>
  <si>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San Paolo Sobrito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</si>
  <si>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</si>
  <si>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</si>
  <si>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</si>
  <si>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</si>
  <si>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</si>
  <si>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</si>
  <si>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</si>
  <si>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</si>
  <si>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</si>
  <si>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 xml:space="preserve">Valfenera 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</si>
  <si>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</si>
  <si>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</si>
  <si>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</si>
  <si>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</si>
  <si>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</si>
  <si>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</si>
  <si>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</si>
  <si>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</si>
  <si>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Ecocentri Gestione G.A.I.A. SpA</t>
  </si>
  <si>
    <t>Ecocentro Via Fulvia (*)</t>
  </si>
  <si>
    <t>Ecocentro Tra Langa e Monferrato (*)</t>
  </si>
  <si>
    <t>Ecocentro Colline Alfieri (*)</t>
  </si>
  <si>
    <t>Ecocentro Alto Astigiano (*)</t>
  </si>
  <si>
    <t>Ecocentro Pianalto Astigiano (*)</t>
  </si>
  <si>
    <t>Ecocentro Monferrato - Valle Versa (*)</t>
  </si>
  <si>
    <t>Ecocentro Val Tiglione e Dintorni (*)</t>
  </si>
  <si>
    <t>Ecocentro città di Canelli</t>
  </si>
  <si>
    <t>Ecocentro Unione Versa Astigiano (*)</t>
  </si>
  <si>
    <t>Ecocentri Langa Astigiana-Val Bormida (*)</t>
  </si>
  <si>
    <t>Bubbio / Roccaverano</t>
  </si>
  <si>
    <t>Ecocentro comune di Villafranca d'Asti (*)</t>
  </si>
  <si>
    <t>COMPLESSIVAMENTE</t>
  </si>
  <si>
    <t>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</si>
</sst>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0.000"/>
    <numFmt numFmtId="166" formatCode="_-* #,##0.000_-;\-* #,##0.000_-;_-* &quot;-&quot;??_-;_-@_-"/>
    <numFmt numFmtId="167" formatCode="_-* #,##0.000_-;\-* #,##0.000_-;_-* &quot;-&quot;_-;_-@_-"/>
    <numFmt numFmtId="168" formatCode="_-* #,##0.000_-;\-* #,##0.000_-;_-* &quot;-&quot;?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1" applyBorder="1"/>
    <xf numFmtId="0" fontId="2" fillId="0" borderId="2" xfId="1" applyFont="1" applyBorder="1"/>
    <xf numFmtId="0" fontId="2" fillId="0" borderId="2" xfId="1" applyFont="1" applyFill="1" applyBorder="1"/>
    <xf numFmtId="0" fontId="1" fillId="0" borderId="2" xfId="1" applyBorder="1"/>
    <xf numFmtId="164" fontId="3" fillId="0" borderId="2" xfId="2" applyNumberFormat="1" applyFont="1" applyBorder="1"/>
    <xf numFmtId="0" fontId="1" fillId="0" borderId="2" xfId="1" applyFill="1" applyBorder="1"/>
    <xf numFmtId="0" fontId="1" fillId="0" borderId="3" xfId="1" applyFill="1" applyBorder="1"/>
    <xf numFmtId="0" fontId="1" fillId="0" borderId="0" xfId="1" applyFill="1" applyBorder="1"/>
    <xf numFmtId="0" fontId="1" fillId="0" borderId="0" xfId="1" applyBorder="1"/>
    <xf numFmtId="0" fontId="4" fillId="0" borderId="4" xfId="1" applyFont="1" applyBorder="1"/>
    <xf numFmtId="0" fontId="4" fillId="0" borderId="8" xfId="1" applyFont="1" applyFill="1" applyBorder="1"/>
    <xf numFmtId="0" fontId="4" fillId="0" borderId="0" xfId="1" applyFont="1" applyFill="1" applyBorder="1"/>
    <xf numFmtId="0" fontId="4" fillId="0" borderId="0" xfId="1" applyFont="1" applyBorder="1"/>
    <xf numFmtId="0" fontId="1" fillId="0" borderId="4" xfId="1" applyBorder="1"/>
    <xf numFmtId="0" fontId="2" fillId="0" borderId="0" xfId="1" applyFont="1" applyBorder="1"/>
    <xf numFmtId="0" fontId="2" fillId="0" borderId="0" xfId="1" applyFont="1" applyFill="1" applyBorder="1"/>
    <xf numFmtId="164" fontId="3" fillId="0" borderId="0" xfId="2" applyNumberFormat="1" applyFont="1" applyBorder="1"/>
    <xf numFmtId="0" fontId="1" fillId="0" borderId="8" xfId="1" applyFill="1" applyBorder="1"/>
    <xf numFmtId="0" fontId="7" fillId="0" borderId="4" xfId="1" applyFont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/>
    </xf>
    <xf numFmtId="17" fontId="8" fillId="2" borderId="9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2" fillId="0" borderId="9" xfId="1" applyFont="1" applyFill="1" applyBorder="1"/>
    <xf numFmtId="165" fontId="2" fillId="0" borderId="9" xfId="1" applyNumberFormat="1" applyFont="1" applyBorder="1"/>
    <xf numFmtId="165" fontId="10" fillId="2" borderId="10" xfId="1" applyNumberFormat="1" applyFont="1" applyFill="1" applyBorder="1"/>
    <xf numFmtId="0" fontId="10" fillId="0" borderId="0" xfId="1" applyFont="1" applyFill="1" applyBorder="1"/>
    <xf numFmtId="0" fontId="10" fillId="0" borderId="0" xfId="1" applyFont="1" applyBorder="1"/>
    <xf numFmtId="165" fontId="10" fillId="0" borderId="0" xfId="1" applyNumberFormat="1" applyFont="1" applyBorder="1"/>
    <xf numFmtId="166" fontId="11" fillId="3" borderId="11" xfId="1" applyNumberFormat="1" applyFont="1" applyFill="1" applyBorder="1"/>
    <xf numFmtId="165" fontId="1" fillId="0" borderId="8" xfId="1" applyNumberFormat="1" applyFill="1" applyBorder="1"/>
    <xf numFmtId="0" fontId="1" fillId="0" borderId="12" xfId="1" applyBorder="1"/>
    <xf numFmtId="0" fontId="2" fillId="0" borderId="13" xfId="1" applyFont="1" applyBorder="1"/>
    <xf numFmtId="0" fontId="2" fillId="0" borderId="13" xfId="1" applyFont="1" applyFill="1" applyBorder="1"/>
    <xf numFmtId="165" fontId="1" fillId="0" borderId="13" xfId="1" applyNumberFormat="1" applyBorder="1"/>
    <xf numFmtId="0" fontId="1" fillId="0" borderId="13" xfId="1" applyBorder="1"/>
    <xf numFmtId="164" fontId="3" fillId="0" borderId="13" xfId="2" applyNumberFormat="1" applyFont="1" applyBorder="1"/>
    <xf numFmtId="0" fontId="1" fillId="0" borderId="13" xfId="1" applyFill="1" applyBorder="1"/>
    <xf numFmtId="0" fontId="1" fillId="0" borderId="14" xfId="1" applyFill="1" applyBorder="1"/>
    <xf numFmtId="0" fontId="8" fillId="0" borderId="0" xfId="1" applyFont="1" applyBorder="1" applyAlignment="1">
      <alignment horizontal="center"/>
    </xf>
    <xf numFmtId="164" fontId="3" fillId="0" borderId="2" xfId="2" applyNumberFormat="1" applyFont="1" applyFill="1" applyBorder="1"/>
    <xf numFmtId="0" fontId="12" fillId="0" borderId="9" xfId="1" applyFont="1" applyFill="1" applyBorder="1"/>
    <xf numFmtId="0" fontId="7" fillId="0" borderId="0" xfId="1" applyFont="1" applyFill="1" applyBorder="1"/>
    <xf numFmtId="165" fontId="13" fillId="0" borderId="9" xfId="1" applyNumberFormat="1" applyFont="1" applyFill="1" applyBorder="1"/>
    <xf numFmtId="0" fontId="14" fillId="0" borderId="0" xfId="1" applyFont="1" applyFill="1" applyBorder="1"/>
    <xf numFmtId="165" fontId="13" fillId="0" borderId="0" xfId="1" applyNumberFormat="1" applyFont="1" applyFill="1" applyBorder="1"/>
    <xf numFmtId="0" fontId="12" fillId="0" borderId="0" xfId="1" applyFont="1" applyFill="1" applyBorder="1"/>
    <xf numFmtId="165" fontId="3" fillId="0" borderId="0" xfId="1" applyNumberFormat="1" applyFont="1" applyFill="1" applyBorder="1"/>
    <xf numFmtId="165" fontId="15" fillId="0" borderId="9" xfId="1" applyNumberFormat="1" applyFont="1" applyFill="1" applyBorder="1"/>
    <xf numFmtId="41" fontId="3" fillId="0" borderId="0" xfId="1" applyNumberFormat="1" applyFont="1" applyFill="1" applyBorder="1"/>
    <xf numFmtId="0" fontId="13" fillId="0" borderId="0" xfId="1" applyFont="1" applyFill="1" applyBorder="1"/>
    <xf numFmtId="0" fontId="3" fillId="0" borderId="0" xfId="1" applyFont="1" applyFill="1" applyBorder="1"/>
    <xf numFmtId="164" fontId="3" fillId="0" borderId="0" xfId="2" applyNumberFormat="1" applyFont="1" applyFill="1" applyBorder="1"/>
    <xf numFmtId="165" fontId="10" fillId="2" borderId="11" xfId="1" applyNumberFormat="1" applyFont="1" applyFill="1" applyBorder="1"/>
    <xf numFmtId="167" fontId="16" fillId="2" borderId="11" xfId="2" applyNumberFormat="1" applyFont="1" applyFill="1" applyBorder="1"/>
    <xf numFmtId="165" fontId="17" fillId="3" borderId="11" xfId="1" applyNumberFormat="1" applyFont="1" applyFill="1" applyBorder="1"/>
    <xf numFmtId="165" fontId="1" fillId="0" borderId="0" xfId="1" applyNumberFormat="1" applyFill="1" applyBorder="1"/>
    <xf numFmtId="165" fontId="1" fillId="0" borderId="0" xfId="1" applyNumberFormat="1" applyBorder="1"/>
    <xf numFmtId="0" fontId="1" fillId="0" borderId="15" xfId="1" applyFill="1" applyBorder="1"/>
    <xf numFmtId="0" fontId="8" fillId="0" borderId="0" xfId="1" applyFont="1" applyFill="1" applyBorder="1"/>
    <xf numFmtId="165" fontId="8" fillId="0" borderId="0" xfId="1" applyNumberFormat="1" applyFont="1" applyFill="1" applyBorder="1"/>
    <xf numFmtId="0" fontId="19" fillId="0" borderId="0" xfId="1" applyFont="1" applyFill="1" applyBorder="1"/>
    <xf numFmtId="43" fontId="19" fillId="0" borderId="0" xfId="3" applyFont="1" applyFill="1" applyBorder="1"/>
    <xf numFmtId="0" fontId="21" fillId="0" borderId="0" xfId="1" applyFont="1" applyFill="1" applyBorder="1"/>
    <xf numFmtId="165" fontId="20" fillId="0" borderId="0" xfId="1" applyNumberFormat="1" applyFont="1" applyFill="1" applyBorder="1" applyAlignment="1">
      <alignment horizontal="center"/>
    </xf>
    <xf numFmtId="166" fontId="22" fillId="3" borderId="16" xfId="1" applyNumberFormat="1" applyFont="1" applyFill="1" applyBorder="1"/>
    <xf numFmtId="0" fontId="19" fillId="0" borderId="0" xfId="1" applyFont="1" applyBorder="1"/>
    <xf numFmtId="43" fontId="19" fillId="0" borderId="0" xfId="3" applyFont="1" applyBorder="1"/>
    <xf numFmtId="168" fontId="1" fillId="0" borderId="0" xfId="1" applyNumberFormat="1" applyFill="1" applyBorder="1"/>
    <xf numFmtId="166" fontId="1" fillId="0" borderId="0" xfId="1" applyNumberFormat="1" applyFill="1" applyBorder="1"/>
    <xf numFmtId="168" fontId="1" fillId="0" borderId="0" xfId="1" applyNumberFormat="1" applyBorder="1"/>
    <xf numFmtId="0" fontId="5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right"/>
    </xf>
  </cellXfs>
  <cellStyles count="4">
    <cellStyle name="Migliaia [0] 2 2" xfId="2"/>
    <cellStyle name="Migliaia 2" xfId="3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2"/>
  <sheetViews>
    <sheetView tabSelected="1" zoomScaleNormal="100" workbookViewId="0">
      <selection activeCell="Y15" sqref="Y15"/>
    </sheetView>
  </sheetViews>
  <sheetFormatPr defaultColWidth="9.140625" defaultRowHeight="12.75" x14ac:dyDescent="0.2"/>
  <cols>
    <col min="1" max="1" width="1.42578125" style="9" customWidth="1"/>
    <col min="2" max="2" width="33.7109375" style="15" customWidth="1"/>
    <col min="3" max="3" width="1" style="16" hidden="1" customWidth="1"/>
    <col min="4" max="4" width="1.42578125" style="16" customWidth="1"/>
    <col min="5" max="5" width="10.7109375" style="15" customWidth="1"/>
    <col min="6" max="6" width="0.85546875" style="16" customWidth="1"/>
    <col min="7" max="7" width="10.7109375" style="15" customWidth="1"/>
    <col min="8" max="8" width="0.85546875" style="16" customWidth="1"/>
    <col min="9" max="9" width="10.7109375" style="15" customWidth="1"/>
    <col min="10" max="10" width="0.85546875" style="16" customWidth="1"/>
    <col min="11" max="11" width="10.7109375" style="15" customWidth="1"/>
    <col min="12" max="12" width="0.85546875" style="16" customWidth="1"/>
    <col min="13" max="13" width="10.7109375" style="15" customWidth="1"/>
    <col min="14" max="14" width="0.85546875" style="16" customWidth="1"/>
    <col min="15" max="15" width="10.7109375" style="15" customWidth="1"/>
    <col min="16" max="16" width="0.85546875" style="16" customWidth="1"/>
    <col min="17" max="17" width="10.7109375" style="15" customWidth="1"/>
    <col min="18" max="18" width="0.85546875" style="16" customWidth="1"/>
    <col min="19" max="19" width="10.7109375" style="15" customWidth="1"/>
    <col min="20" max="20" width="0.85546875" style="16" customWidth="1"/>
    <col min="21" max="21" width="10.7109375" style="15" customWidth="1"/>
    <col min="22" max="22" width="0.85546875" style="16" customWidth="1"/>
    <col min="23" max="23" width="10.7109375" style="15" customWidth="1"/>
    <col min="24" max="24" width="0.85546875" style="16" customWidth="1"/>
    <col min="25" max="25" width="10.7109375" style="15" customWidth="1"/>
    <col min="26" max="26" width="0.85546875" style="15" customWidth="1"/>
    <col min="27" max="27" width="10.7109375" style="15" customWidth="1"/>
    <col min="28" max="28" width="0.85546875" style="9" customWidth="1"/>
    <col min="29" max="29" width="10.85546875" style="17" customWidth="1"/>
    <col min="30" max="30" width="1.42578125" style="8" customWidth="1"/>
    <col min="31" max="31" width="23" style="8" customWidth="1"/>
    <col min="32" max="32" width="1.42578125" style="8" customWidth="1"/>
    <col min="33" max="33" width="9.140625" style="8"/>
    <col min="34" max="34" width="10.28515625" style="9" bestFit="1" customWidth="1"/>
    <col min="35" max="16384" width="9.140625" style="9"/>
  </cols>
  <sheetData>
    <row r="1" spans="1:33" ht="6" customHeight="1" x14ac:dyDescent="0.2">
      <c r="A1" s="1"/>
      <c r="B1" s="2"/>
      <c r="C1" s="3"/>
      <c r="D1" s="3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2"/>
      <c r="V1" s="3"/>
      <c r="W1" s="2"/>
      <c r="X1" s="3"/>
      <c r="Y1" s="2"/>
      <c r="Z1" s="2"/>
      <c r="AA1" s="2"/>
      <c r="AB1" s="4"/>
      <c r="AC1" s="5"/>
      <c r="AD1" s="6"/>
      <c r="AE1" s="6"/>
      <c r="AF1" s="7"/>
    </row>
    <row r="2" spans="1:33" s="13" customFormat="1" ht="15.75" x14ac:dyDescent="0.25">
      <c r="A2" s="10"/>
      <c r="B2" s="76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  <c r="AF2" s="11"/>
      <c r="AG2" s="12"/>
    </row>
    <row r="3" spans="1:33" ht="3.75" customHeight="1" x14ac:dyDescent="0.2">
      <c r="A3" s="14"/>
      <c r="AF3" s="18"/>
    </row>
    <row r="4" spans="1:33" s="27" customFormat="1" ht="13.5" customHeight="1" x14ac:dyDescent="0.2">
      <c r="A4" s="19"/>
      <c r="B4" s="20" t="s">
        <v>1</v>
      </c>
      <c r="C4" s="21"/>
      <c r="D4" s="21"/>
      <c r="E4" s="22" t="s">
        <v>2</v>
      </c>
      <c r="F4" s="21"/>
      <c r="G4" s="22" t="s">
        <v>3</v>
      </c>
      <c r="H4" s="21"/>
      <c r="I4" s="22" t="s">
        <v>4</v>
      </c>
      <c r="J4" s="21"/>
      <c r="K4" s="22" t="s">
        <v>5</v>
      </c>
      <c r="L4" s="21"/>
      <c r="M4" s="22" t="s">
        <v>6</v>
      </c>
      <c r="N4" s="21"/>
      <c r="O4" s="22" t="s">
        <v>7</v>
      </c>
      <c r="P4" s="21"/>
      <c r="Q4" s="22" t="s">
        <v>8</v>
      </c>
      <c r="R4" s="21"/>
      <c r="S4" s="22" t="s">
        <v>9</v>
      </c>
      <c r="T4" s="21"/>
      <c r="U4" s="22" t="s">
        <v>10</v>
      </c>
      <c r="V4" s="21"/>
      <c r="W4" s="23" t="s">
        <v>11</v>
      </c>
      <c r="X4" s="21"/>
      <c r="Y4" s="22" t="s">
        <v>12</v>
      </c>
      <c r="Z4" s="21"/>
      <c r="AA4" s="22" t="s">
        <v>13</v>
      </c>
      <c r="AB4" s="24"/>
      <c r="AC4" s="22" t="s">
        <v>14</v>
      </c>
      <c r="AD4" s="25"/>
      <c r="AE4" s="20" t="s">
        <v>1</v>
      </c>
      <c r="AF4" s="26"/>
      <c r="AG4" s="25"/>
    </row>
    <row r="5" spans="1:33" ht="15" customHeight="1" x14ac:dyDescent="0.2">
      <c r="A5" s="14"/>
      <c r="B5" s="28" t="s">
        <v>15</v>
      </c>
      <c r="E5" s="29">
        <v>5.51</v>
      </c>
      <c r="G5" s="29">
        <v>3.3759350819672123</v>
      </c>
      <c r="I5" s="29">
        <v>4.0429567213114757</v>
      </c>
      <c r="K5" s="29">
        <v>10.589870163934428</v>
      </c>
      <c r="M5" s="29">
        <v>4.4609134426229522</v>
      </c>
      <c r="O5" s="29">
        <v>5.6229783606557406</v>
      </c>
      <c r="Q5" s="29"/>
      <c r="S5" s="29"/>
      <c r="U5" s="29"/>
      <c r="W5" s="29"/>
      <c r="Y5" s="29"/>
      <c r="AA5" s="29"/>
      <c r="AC5" s="29">
        <f t="shared" ref="AC5:AC36" si="0">SUM(E5:AA5)</f>
        <v>33.602653770491813</v>
      </c>
      <c r="AE5" s="28" t="s">
        <v>15</v>
      </c>
      <c r="AF5" s="18"/>
    </row>
    <row r="6" spans="1:33" ht="15" customHeight="1" x14ac:dyDescent="0.2">
      <c r="A6" s="14"/>
      <c r="B6" s="28" t="s">
        <v>16</v>
      </c>
      <c r="E6" s="29">
        <v>2.2549999999999999</v>
      </c>
      <c r="G6" s="29">
        <v>1.8049822950819669</v>
      </c>
      <c r="I6" s="29">
        <v>2.1199881967213114</v>
      </c>
      <c r="K6" s="29">
        <v>1.998964590163935</v>
      </c>
      <c r="M6" s="29">
        <v>2.5609763934426231</v>
      </c>
      <c r="O6" s="29">
        <v>2.4419940983606567</v>
      </c>
      <c r="Q6" s="29"/>
      <c r="S6" s="29"/>
      <c r="U6" s="29"/>
      <c r="W6" s="29"/>
      <c r="Y6" s="29"/>
      <c r="AA6" s="29"/>
      <c r="AC6" s="29">
        <f t="shared" si="0"/>
        <v>13.181905573770493</v>
      </c>
      <c r="AE6" s="28" t="s">
        <v>16</v>
      </c>
      <c r="AF6" s="18"/>
    </row>
    <row r="7" spans="1:33" ht="15" customHeight="1" x14ac:dyDescent="0.2">
      <c r="A7" s="14"/>
      <c r="B7" s="28" t="s">
        <v>17</v>
      </c>
      <c r="E7" s="29">
        <v>2.472</v>
      </c>
      <c r="G7" s="29">
        <v>2.2059783606557373</v>
      </c>
      <c r="I7" s="29">
        <v>1.3649855737704917</v>
      </c>
      <c r="K7" s="29">
        <v>1.609956721311476</v>
      </c>
      <c r="M7" s="29">
        <v>1.8479711475409839</v>
      </c>
      <c r="O7" s="29">
        <v>1.765992786885247</v>
      </c>
      <c r="Q7" s="29"/>
      <c r="S7" s="29"/>
      <c r="U7" s="29"/>
      <c r="W7" s="29"/>
      <c r="Y7" s="29"/>
      <c r="AA7" s="29"/>
      <c r="AC7" s="29">
        <f t="shared" si="0"/>
        <v>11.266884590163937</v>
      </c>
      <c r="AE7" s="28" t="s">
        <v>17</v>
      </c>
      <c r="AF7" s="18"/>
    </row>
    <row r="8" spans="1:33" ht="15" customHeight="1" x14ac:dyDescent="0.2">
      <c r="A8" s="14"/>
      <c r="B8" s="28" t="s">
        <v>18</v>
      </c>
      <c r="E8" s="29">
        <v>1.573</v>
      </c>
      <c r="G8" s="29">
        <v>1.4039862295081964</v>
      </c>
      <c r="I8" s="29">
        <v>0.8689908196721311</v>
      </c>
      <c r="K8" s="29">
        <v>1.5539724590163939</v>
      </c>
      <c r="M8" s="29">
        <v>2.3499816393442625</v>
      </c>
      <c r="O8" s="29">
        <v>1.8999954098360661</v>
      </c>
      <c r="Q8" s="29"/>
      <c r="S8" s="29"/>
      <c r="U8" s="29"/>
      <c r="W8" s="29"/>
      <c r="Y8" s="29"/>
      <c r="AA8" s="29"/>
      <c r="AC8" s="29">
        <f t="shared" si="0"/>
        <v>9.6499265573770501</v>
      </c>
      <c r="AE8" s="28" t="s">
        <v>18</v>
      </c>
      <c r="AF8" s="18"/>
    </row>
    <row r="9" spans="1:33" ht="15" customHeight="1" x14ac:dyDescent="0.2">
      <c r="A9" s="14"/>
      <c r="B9" s="28" t="s">
        <v>19</v>
      </c>
      <c r="E9" s="29">
        <v>0.84899999999999998</v>
      </c>
      <c r="G9" s="29">
        <v>0.83299016393442604</v>
      </c>
      <c r="I9" s="29">
        <v>2.0709934426229508</v>
      </c>
      <c r="K9" s="29">
        <v>1.9179803278688528</v>
      </c>
      <c r="M9" s="29">
        <v>0.73398688524590172</v>
      </c>
      <c r="O9" s="29">
        <v>1.2199967213114757</v>
      </c>
      <c r="Q9" s="29"/>
      <c r="S9" s="29"/>
      <c r="U9" s="29"/>
      <c r="W9" s="29"/>
      <c r="Y9" s="29"/>
      <c r="AA9" s="29"/>
      <c r="AC9" s="29">
        <f t="shared" si="0"/>
        <v>7.6249475409836061</v>
      </c>
      <c r="AE9" s="28" t="s">
        <v>19</v>
      </c>
      <c r="AF9" s="18"/>
    </row>
    <row r="10" spans="1:33" ht="15" customHeight="1" x14ac:dyDescent="0.2">
      <c r="A10" s="14"/>
      <c r="B10" s="28" t="s">
        <v>20</v>
      </c>
      <c r="E10" s="29">
        <v>5.6319999999999997</v>
      </c>
      <c r="G10" s="29">
        <v>4.7299763934426231</v>
      </c>
      <c r="I10" s="29">
        <v>5.1119842622950822</v>
      </c>
      <c r="K10" s="29">
        <v>4.3859527868852464</v>
      </c>
      <c r="M10" s="29">
        <v>4.1339685245901645</v>
      </c>
      <c r="O10" s="29">
        <v>6.8879921311475423</v>
      </c>
      <c r="Q10" s="29"/>
      <c r="S10" s="29"/>
      <c r="U10" s="29"/>
      <c r="W10" s="29"/>
      <c r="Y10" s="29"/>
      <c r="AA10" s="29"/>
      <c r="AC10" s="29">
        <f t="shared" si="0"/>
        <v>30.881874098360662</v>
      </c>
      <c r="AE10" s="28" t="s">
        <v>20</v>
      </c>
      <c r="AF10" s="18"/>
    </row>
    <row r="11" spans="1:33" ht="15" customHeight="1" x14ac:dyDescent="0.2">
      <c r="A11" s="14"/>
      <c r="B11" s="28" t="s">
        <v>21</v>
      </c>
      <c r="E11" s="29">
        <v>0.81100000000000005</v>
      </c>
      <c r="G11" s="29">
        <v>0.56399213114754077</v>
      </c>
      <c r="I11" s="29">
        <v>0.79399475409836062</v>
      </c>
      <c r="K11" s="29">
        <v>-1.5737704917809737E-5</v>
      </c>
      <c r="M11" s="29">
        <v>0.65998950819672142</v>
      </c>
      <c r="O11" s="29">
        <v>0.71499737704918065</v>
      </c>
      <c r="Q11" s="29"/>
      <c r="S11" s="29"/>
      <c r="U11" s="29"/>
      <c r="W11" s="29"/>
      <c r="Y11" s="29"/>
      <c r="AA11" s="29"/>
      <c r="AC11" s="29">
        <f t="shared" si="0"/>
        <v>3.5439580327868856</v>
      </c>
      <c r="AE11" s="28" t="s">
        <v>21</v>
      </c>
      <c r="AF11" s="18"/>
    </row>
    <row r="12" spans="1:33" ht="15" customHeight="1" x14ac:dyDescent="0.2">
      <c r="A12" s="14"/>
      <c r="B12" s="28" t="s">
        <v>22</v>
      </c>
      <c r="E12" s="29">
        <v>1.002</v>
      </c>
      <c r="G12" s="29">
        <v>0.92399213114754086</v>
      </c>
      <c r="I12" s="29">
        <v>0.94199475409836053</v>
      </c>
      <c r="K12" s="29">
        <v>0.88798426229508221</v>
      </c>
      <c r="M12" s="29">
        <v>1.1379895081967213</v>
      </c>
      <c r="O12" s="29">
        <v>1.0859973770491809</v>
      </c>
      <c r="Q12" s="29"/>
      <c r="S12" s="29"/>
      <c r="U12" s="29"/>
      <c r="W12" s="29"/>
      <c r="Y12" s="29"/>
      <c r="AA12" s="29"/>
      <c r="AC12" s="29">
        <f t="shared" si="0"/>
        <v>5.979958032786886</v>
      </c>
      <c r="AE12" s="28" t="s">
        <v>22</v>
      </c>
      <c r="AF12" s="18"/>
    </row>
    <row r="13" spans="1:33" ht="15" customHeight="1" x14ac:dyDescent="0.2">
      <c r="A13" s="14"/>
      <c r="B13" s="28" t="s">
        <v>23</v>
      </c>
      <c r="E13" s="29">
        <v>1.2829999999999999</v>
      </c>
      <c r="G13" s="29">
        <v>1.0809921311475408</v>
      </c>
      <c r="I13" s="29">
        <v>1.2569947540983606</v>
      </c>
      <c r="K13" s="29">
        <v>1.931984262295082</v>
      </c>
      <c r="M13" s="29">
        <v>0.98798950819672138</v>
      </c>
      <c r="O13" s="29">
        <v>1.2839973770491808</v>
      </c>
      <c r="Q13" s="29"/>
      <c r="S13" s="29"/>
      <c r="U13" s="29"/>
      <c r="W13" s="29"/>
      <c r="Y13" s="29"/>
      <c r="AA13" s="29"/>
      <c r="AC13" s="29">
        <f t="shared" si="0"/>
        <v>7.8249580327868848</v>
      </c>
      <c r="AE13" s="28" t="s">
        <v>23</v>
      </c>
      <c r="AF13" s="18"/>
    </row>
    <row r="14" spans="1:33" ht="15" customHeight="1" x14ac:dyDescent="0.2">
      <c r="A14" s="14"/>
      <c r="B14" s="28" t="s">
        <v>24</v>
      </c>
      <c r="E14" s="29">
        <v>1.929</v>
      </c>
      <c r="G14" s="29">
        <v>1.5849921311475408</v>
      </c>
      <c r="I14" s="29">
        <v>0.91599475409836062</v>
      </c>
      <c r="K14" s="29">
        <v>1.1409842622950821</v>
      </c>
      <c r="M14" s="29">
        <v>1.0359895081967214</v>
      </c>
      <c r="O14" s="29">
        <v>0.99799737704918068</v>
      </c>
      <c r="Q14" s="29"/>
      <c r="S14" s="29"/>
      <c r="U14" s="29"/>
      <c r="W14" s="29"/>
      <c r="Y14" s="29"/>
      <c r="AA14" s="29"/>
      <c r="AC14" s="29">
        <f t="shared" si="0"/>
        <v>7.604958032786886</v>
      </c>
      <c r="AE14" s="28" t="s">
        <v>24</v>
      </c>
      <c r="AF14" s="18"/>
    </row>
    <row r="15" spans="1:33" ht="15" customHeight="1" x14ac:dyDescent="0.2">
      <c r="A15" s="14"/>
      <c r="B15" s="28" t="s">
        <v>25</v>
      </c>
      <c r="E15" s="29">
        <v>6.3</v>
      </c>
      <c r="G15" s="29">
        <v>5.2279291803278678</v>
      </c>
      <c r="I15" s="29">
        <v>6.5549527868852451</v>
      </c>
      <c r="K15" s="29">
        <v>6.9148583606557397</v>
      </c>
      <c r="M15" s="29">
        <v>7.7999055737704923</v>
      </c>
      <c r="O15" s="29">
        <v>14.527976393442627</v>
      </c>
      <c r="Q15" s="29"/>
      <c r="S15" s="29"/>
      <c r="U15" s="29"/>
      <c r="W15" s="29"/>
      <c r="Y15" s="29"/>
      <c r="AA15" s="29"/>
      <c r="AC15" s="29">
        <f t="shared" si="0"/>
        <v>47.32562229508197</v>
      </c>
      <c r="AE15" s="28" t="s">
        <v>25</v>
      </c>
      <c r="AF15" s="18"/>
    </row>
    <row r="16" spans="1:33" ht="15" customHeight="1" x14ac:dyDescent="0.2">
      <c r="A16" s="14"/>
      <c r="B16" s="28" t="s">
        <v>26</v>
      </c>
      <c r="E16" s="29">
        <v>9.5180000000000007</v>
      </c>
      <c r="G16" s="29">
        <v>6.8079468852459009</v>
      </c>
      <c r="I16" s="29">
        <v>11.723964590163934</v>
      </c>
      <c r="K16" s="29">
        <v>10.051893770491805</v>
      </c>
      <c r="M16" s="29">
        <v>11.05792918032787</v>
      </c>
      <c r="O16" s="29">
        <v>12.625982295081968</v>
      </c>
      <c r="Q16" s="29"/>
      <c r="S16" s="29"/>
      <c r="U16" s="29"/>
      <c r="W16" s="29"/>
      <c r="Y16" s="29"/>
      <c r="AA16" s="29"/>
      <c r="AC16" s="29">
        <f t="shared" si="0"/>
        <v>61.785716721311481</v>
      </c>
      <c r="AE16" s="28" t="s">
        <v>26</v>
      </c>
      <c r="AF16" s="18"/>
    </row>
    <row r="17" spans="1:32" ht="15" customHeight="1" x14ac:dyDescent="0.2">
      <c r="A17" s="14"/>
      <c r="B17" s="28" t="s">
        <v>27</v>
      </c>
      <c r="E17" s="29">
        <v>7.9459999999999997</v>
      </c>
      <c r="G17" s="29">
        <v>3.4899645901639342</v>
      </c>
      <c r="I17" s="29">
        <v>3.5519763934426227</v>
      </c>
      <c r="K17" s="29">
        <v>2.96192918032787</v>
      </c>
      <c r="M17" s="29">
        <v>3.4029527868852463</v>
      </c>
      <c r="O17" s="29">
        <v>3.9519881967213131</v>
      </c>
      <c r="Q17" s="29"/>
      <c r="S17" s="29"/>
      <c r="U17" s="29"/>
      <c r="W17" s="29"/>
      <c r="Y17" s="29"/>
      <c r="AA17" s="29"/>
      <c r="AC17" s="29">
        <f t="shared" si="0"/>
        <v>25.304811147540988</v>
      </c>
      <c r="AE17" s="28" t="s">
        <v>27</v>
      </c>
      <c r="AF17" s="18"/>
    </row>
    <row r="18" spans="1:32" ht="15" customHeight="1" x14ac:dyDescent="0.2">
      <c r="A18" s="14"/>
      <c r="B18" s="28" t="s">
        <v>28</v>
      </c>
      <c r="E18" s="29">
        <v>0</v>
      </c>
      <c r="G18" s="29">
        <v>3.987964590163934</v>
      </c>
      <c r="I18" s="29">
        <v>4.4719763934426231</v>
      </c>
      <c r="K18" s="29">
        <v>4.6849291803278694</v>
      </c>
      <c r="M18" s="29">
        <v>5.0719527868852463</v>
      </c>
      <c r="O18" s="29">
        <v>4.7769881967213133</v>
      </c>
      <c r="Q18" s="29"/>
      <c r="S18" s="29"/>
      <c r="U18" s="29"/>
      <c r="W18" s="29"/>
      <c r="Y18" s="29"/>
      <c r="AA18" s="29"/>
      <c r="AC18" s="29">
        <f t="shared" si="0"/>
        <v>22.993811147540988</v>
      </c>
      <c r="AE18" s="28" t="s">
        <v>28</v>
      </c>
      <c r="AF18" s="18"/>
    </row>
    <row r="19" spans="1:32" ht="15" customHeight="1" x14ac:dyDescent="0.2">
      <c r="A19" s="14"/>
      <c r="B19" s="28" t="s">
        <v>29</v>
      </c>
      <c r="E19" s="29">
        <v>1.329</v>
      </c>
      <c r="G19" s="29">
        <v>0.80799016393442613</v>
      </c>
      <c r="I19" s="29">
        <v>0.98999344262295075</v>
      </c>
      <c r="K19" s="29">
        <v>2.3749803278688528</v>
      </c>
      <c r="M19" s="29">
        <v>1.2939868852459018</v>
      </c>
      <c r="O19" s="29">
        <v>1.3549967213114757</v>
      </c>
      <c r="Q19" s="29"/>
      <c r="S19" s="29"/>
      <c r="U19" s="29"/>
      <c r="W19" s="29"/>
      <c r="Y19" s="29"/>
      <c r="AA19" s="29"/>
      <c r="AC19" s="29">
        <f t="shared" si="0"/>
        <v>8.1509475409836067</v>
      </c>
      <c r="AE19" s="28" t="s">
        <v>29</v>
      </c>
      <c r="AF19" s="18"/>
    </row>
    <row r="20" spans="1:32" ht="15" customHeight="1" x14ac:dyDescent="0.2">
      <c r="A20" s="14"/>
      <c r="B20" s="28" t="s">
        <v>30</v>
      </c>
      <c r="E20" s="29">
        <v>36.909999999999997</v>
      </c>
      <c r="G20" s="29">
        <v>34.449891803278689</v>
      </c>
      <c r="I20" s="29">
        <v>30.65992786885246</v>
      </c>
      <c r="K20" s="29">
        <v>33.31978360655738</v>
      </c>
      <c r="M20" s="29">
        <v>39.38985573770492</v>
      </c>
      <c r="O20" s="29">
        <v>56.789963934426233</v>
      </c>
      <c r="Q20" s="29"/>
      <c r="S20" s="29"/>
      <c r="U20" s="29"/>
      <c r="W20" s="29"/>
      <c r="Y20" s="29"/>
      <c r="AA20" s="29"/>
      <c r="AC20" s="29">
        <f t="shared" si="0"/>
        <v>231.51942295081966</v>
      </c>
      <c r="AE20" s="28" t="s">
        <v>30</v>
      </c>
      <c r="AF20" s="18"/>
    </row>
    <row r="21" spans="1:32" ht="15" customHeight="1" x14ac:dyDescent="0.2">
      <c r="A21" s="14"/>
      <c r="B21" s="28" t="s">
        <v>31</v>
      </c>
      <c r="E21" s="29">
        <v>5.8849999999999998</v>
      </c>
      <c r="G21" s="29">
        <v>8.39995868852459</v>
      </c>
      <c r="I21" s="29">
        <v>4.4779724590163932</v>
      </c>
      <c r="K21" s="29">
        <v>4.1889173770491812</v>
      </c>
      <c r="M21" s="29">
        <v>5.9429449180327873</v>
      </c>
      <c r="O21" s="29">
        <v>11.622986229508198</v>
      </c>
      <c r="Q21" s="29"/>
      <c r="S21" s="29"/>
      <c r="U21" s="29"/>
      <c r="W21" s="29"/>
      <c r="Y21" s="29"/>
      <c r="AA21" s="29"/>
      <c r="AC21" s="29">
        <f t="shared" si="0"/>
        <v>40.517779672131148</v>
      </c>
      <c r="AE21" s="28" t="s">
        <v>31</v>
      </c>
      <c r="AF21" s="18"/>
    </row>
    <row r="22" spans="1:32" ht="15" customHeight="1" x14ac:dyDescent="0.2">
      <c r="A22" s="14"/>
      <c r="B22" s="28" t="s">
        <v>32</v>
      </c>
      <c r="E22" s="29">
        <v>0.68799999999999994</v>
      </c>
      <c r="G22" s="29">
        <v>0.70899213114754078</v>
      </c>
      <c r="I22" s="29">
        <v>1.0249947540983606</v>
      </c>
      <c r="K22" s="29">
        <v>0.7599842622950822</v>
      </c>
      <c r="M22" s="29">
        <v>0.97298950819672136</v>
      </c>
      <c r="O22" s="29">
        <v>1.6889973770491808</v>
      </c>
      <c r="Q22" s="29"/>
      <c r="S22" s="29"/>
      <c r="U22" s="29"/>
      <c r="W22" s="29"/>
      <c r="Y22" s="29"/>
      <c r="AA22" s="29"/>
      <c r="AC22" s="29">
        <f t="shared" si="0"/>
        <v>5.8439580327868859</v>
      </c>
      <c r="AE22" s="28" t="s">
        <v>32</v>
      </c>
      <c r="AF22" s="18"/>
    </row>
    <row r="23" spans="1:32" ht="15" customHeight="1" x14ac:dyDescent="0.2">
      <c r="A23" s="14"/>
      <c r="B23" s="28" t="s">
        <v>33</v>
      </c>
      <c r="E23" s="29">
        <v>2.63</v>
      </c>
      <c r="G23" s="29">
        <v>1.7859803278688522</v>
      </c>
      <c r="I23" s="29">
        <v>1.9319868852459015</v>
      </c>
      <c r="K23" s="29">
        <v>1.7859606557377055</v>
      </c>
      <c r="M23" s="29">
        <v>1.8269737704918034</v>
      </c>
      <c r="O23" s="29">
        <v>1.8419934426229518</v>
      </c>
      <c r="Q23" s="29"/>
      <c r="S23" s="29"/>
      <c r="U23" s="29"/>
      <c r="W23" s="29"/>
      <c r="Y23" s="29"/>
      <c r="AA23" s="29"/>
      <c r="AC23" s="29">
        <f t="shared" si="0"/>
        <v>11.802895081967216</v>
      </c>
      <c r="AE23" s="28" t="s">
        <v>33</v>
      </c>
      <c r="AF23" s="18"/>
    </row>
    <row r="24" spans="1:32" ht="15" customHeight="1" x14ac:dyDescent="0.2">
      <c r="A24" s="14"/>
      <c r="B24" s="28" t="s">
        <v>34</v>
      </c>
      <c r="E24" s="29">
        <v>3.1549999999999998</v>
      </c>
      <c r="G24" s="29">
        <v>3.5659822950819668</v>
      </c>
      <c r="I24" s="29">
        <v>2.0609881967213113</v>
      </c>
      <c r="K24" s="29">
        <v>2.567964590163935</v>
      </c>
      <c r="M24" s="29">
        <v>2.331976393442623</v>
      </c>
      <c r="O24" s="29">
        <v>2.2459940983606566</v>
      </c>
      <c r="Q24" s="29"/>
      <c r="S24" s="29"/>
      <c r="U24" s="29"/>
      <c r="W24" s="29"/>
      <c r="Y24" s="29"/>
      <c r="AA24" s="29"/>
      <c r="AC24" s="29">
        <f t="shared" si="0"/>
        <v>15.927905573770493</v>
      </c>
      <c r="AE24" s="28" t="s">
        <v>34</v>
      </c>
      <c r="AF24" s="18"/>
    </row>
    <row r="25" spans="1:32" ht="15" customHeight="1" x14ac:dyDescent="0.2">
      <c r="A25" s="14"/>
      <c r="B25" s="28" t="s">
        <v>35</v>
      </c>
      <c r="E25" s="29">
        <v>20.542000000000002</v>
      </c>
      <c r="G25" s="29">
        <v>9.9159213114754099</v>
      </c>
      <c r="I25" s="29">
        <v>15.080947540983606</v>
      </c>
      <c r="K25" s="29">
        <v>19.336842622950822</v>
      </c>
      <c r="M25" s="29">
        <v>16.050895081967212</v>
      </c>
      <c r="O25" s="29">
        <v>15.480973770491806</v>
      </c>
      <c r="Q25" s="29"/>
      <c r="S25" s="29"/>
      <c r="U25" s="29"/>
      <c r="W25" s="29"/>
      <c r="Y25" s="29"/>
      <c r="AA25" s="29"/>
      <c r="AC25" s="29">
        <f t="shared" si="0"/>
        <v>96.407580327868857</v>
      </c>
      <c r="AE25" s="28" t="s">
        <v>35</v>
      </c>
      <c r="AF25" s="18"/>
    </row>
    <row r="26" spans="1:32" ht="15" customHeight="1" x14ac:dyDescent="0.2">
      <c r="A26" s="14"/>
      <c r="B26" s="28" t="s">
        <v>36</v>
      </c>
      <c r="E26" s="29">
        <v>7.4539999999999997</v>
      </c>
      <c r="G26" s="29">
        <v>6.1939606557377047</v>
      </c>
      <c r="I26" s="29">
        <v>10.316973770491803</v>
      </c>
      <c r="K26" s="29">
        <v>2.5639213114754109</v>
      </c>
      <c r="M26" s="29">
        <v>2.934947540983607</v>
      </c>
      <c r="O26" s="29">
        <v>5.060986885245903</v>
      </c>
      <c r="Q26" s="29"/>
      <c r="S26" s="29"/>
      <c r="U26" s="29"/>
      <c r="W26" s="29"/>
      <c r="Y26" s="29"/>
      <c r="AA26" s="29"/>
      <c r="AC26" s="29">
        <f t="shared" si="0"/>
        <v>34.524790163934426</v>
      </c>
      <c r="AE26" s="28" t="s">
        <v>36</v>
      </c>
      <c r="AF26" s="18"/>
    </row>
    <row r="27" spans="1:32" ht="15" customHeight="1" x14ac:dyDescent="0.2">
      <c r="A27" s="14"/>
      <c r="B27" s="28" t="s">
        <v>37</v>
      </c>
      <c r="E27" s="29">
        <v>0.86399999999999999</v>
      </c>
      <c r="G27" s="29">
        <v>0.96898819672131131</v>
      </c>
      <c r="I27" s="29">
        <v>-7.8688524590539651E-6</v>
      </c>
      <c r="K27" s="29">
        <v>-2.3606557376714604E-5</v>
      </c>
      <c r="M27" s="29">
        <v>0.48898426229508213</v>
      </c>
      <c r="O27" s="29">
        <v>-3.9344262289678671E-6</v>
      </c>
      <c r="Q27" s="29"/>
      <c r="S27" s="29"/>
      <c r="U27" s="29"/>
      <c r="W27" s="29"/>
      <c r="Y27" s="29"/>
      <c r="AA27" s="29"/>
      <c r="AC27" s="29">
        <f t="shared" si="0"/>
        <v>2.3219370491803288</v>
      </c>
      <c r="AE27" s="28" t="s">
        <v>37</v>
      </c>
      <c r="AF27" s="18"/>
    </row>
    <row r="28" spans="1:32" ht="15" customHeight="1" x14ac:dyDescent="0.2">
      <c r="A28" s="14"/>
      <c r="B28" s="28" t="s">
        <v>38</v>
      </c>
      <c r="E28" s="29">
        <v>6.98</v>
      </c>
      <c r="G28" s="29">
        <v>3.1039488524590158</v>
      </c>
      <c r="I28" s="29">
        <v>7.5999659016393437</v>
      </c>
      <c r="K28" s="29">
        <v>9.5738977049180338</v>
      </c>
      <c r="M28" s="29">
        <v>14.644931803278689</v>
      </c>
      <c r="O28" s="29">
        <v>4.9069829508196747</v>
      </c>
      <c r="Q28" s="29"/>
      <c r="S28" s="29"/>
      <c r="U28" s="29"/>
      <c r="W28" s="29"/>
      <c r="Y28" s="29"/>
      <c r="AA28" s="29"/>
      <c r="AC28" s="29">
        <f t="shared" si="0"/>
        <v>46.809727213114755</v>
      </c>
      <c r="AE28" s="28" t="s">
        <v>38</v>
      </c>
      <c r="AF28" s="18"/>
    </row>
    <row r="29" spans="1:32" ht="15" customHeight="1" x14ac:dyDescent="0.2">
      <c r="A29" s="14"/>
      <c r="B29" s="28" t="s">
        <v>39</v>
      </c>
      <c r="E29" s="29">
        <v>1.8440000000000001</v>
      </c>
      <c r="G29" s="29">
        <v>1.2119842622950816</v>
      </c>
      <c r="I29" s="29">
        <v>1.3589895081967212</v>
      </c>
      <c r="K29" s="29">
        <v>1.3289685245901643</v>
      </c>
      <c r="M29" s="29">
        <v>1.2639790163934428</v>
      </c>
      <c r="O29" s="29">
        <v>1.3489947540983613</v>
      </c>
      <c r="Q29" s="29"/>
      <c r="S29" s="29"/>
      <c r="U29" s="29"/>
      <c r="W29" s="29"/>
      <c r="Y29" s="29"/>
      <c r="AA29" s="29"/>
      <c r="AC29" s="29">
        <f t="shared" si="0"/>
        <v>8.3569160655737704</v>
      </c>
      <c r="AE29" s="28" t="s">
        <v>39</v>
      </c>
      <c r="AF29" s="18"/>
    </row>
    <row r="30" spans="1:32" ht="15" customHeight="1" x14ac:dyDescent="0.2">
      <c r="A30" s="14"/>
      <c r="B30" s="28" t="s">
        <v>40</v>
      </c>
      <c r="E30" s="29">
        <v>0.64100000000000001</v>
      </c>
      <c r="G30" s="29">
        <v>0.54099606557377045</v>
      </c>
      <c r="I30" s="29">
        <v>0.62899737704918035</v>
      </c>
      <c r="K30" s="29">
        <v>0.96599213114754101</v>
      </c>
      <c r="M30" s="29">
        <v>0.49399475409836069</v>
      </c>
      <c r="O30" s="29">
        <v>0.64199868852459041</v>
      </c>
      <c r="Q30" s="29"/>
      <c r="S30" s="29"/>
      <c r="U30" s="29"/>
      <c r="W30" s="29"/>
      <c r="Y30" s="29"/>
      <c r="AA30" s="29"/>
      <c r="AC30" s="29">
        <f t="shared" si="0"/>
        <v>3.912979016393443</v>
      </c>
      <c r="AE30" s="28" t="s">
        <v>40</v>
      </c>
      <c r="AF30" s="18"/>
    </row>
    <row r="31" spans="1:32" ht="15" customHeight="1" x14ac:dyDescent="0.2">
      <c r="A31" s="14"/>
      <c r="B31" s="28" t="s">
        <v>41</v>
      </c>
      <c r="E31" s="29">
        <v>12.048999999999999</v>
      </c>
      <c r="G31" s="29">
        <v>11.38095868852459</v>
      </c>
      <c r="I31" s="29">
        <v>12.725972459016393</v>
      </c>
      <c r="K31" s="29">
        <v>3.0729173770491816</v>
      </c>
      <c r="M31" s="29">
        <v>3.5269449180327874</v>
      </c>
      <c r="O31" s="29">
        <v>13.699986229508198</v>
      </c>
      <c r="Q31" s="29"/>
      <c r="S31" s="29"/>
      <c r="U31" s="29"/>
      <c r="W31" s="29"/>
      <c r="Y31" s="29"/>
      <c r="AA31" s="29"/>
      <c r="AC31" s="29">
        <f t="shared" si="0"/>
        <v>56.45577967213115</v>
      </c>
      <c r="AE31" s="28" t="s">
        <v>41</v>
      </c>
      <c r="AF31" s="18"/>
    </row>
    <row r="32" spans="1:32" ht="15" customHeight="1" x14ac:dyDescent="0.2">
      <c r="A32" s="14"/>
      <c r="B32" s="28" t="s">
        <v>42</v>
      </c>
      <c r="E32" s="29">
        <v>7.4279999999999999</v>
      </c>
      <c r="G32" s="29">
        <v>5.2519744262295074</v>
      </c>
      <c r="I32" s="29">
        <v>4.1999829508196722</v>
      </c>
      <c r="K32" s="29">
        <v>7.1079488524590166</v>
      </c>
      <c r="M32" s="29">
        <v>2.9269659016393446</v>
      </c>
      <c r="O32" s="29">
        <v>8.3199914754098376</v>
      </c>
      <c r="Q32" s="29"/>
      <c r="S32" s="29"/>
      <c r="U32" s="29"/>
      <c r="W32" s="29"/>
      <c r="Y32" s="29"/>
      <c r="AA32" s="29"/>
      <c r="AC32" s="29">
        <f t="shared" si="0"/>
        <v>35.234863606557383</v>
      </c>
      <c r="AE32" s="28" t="s">
        <v>42</v>
      </c>
      <c r="AF32" s="18"/>
    </row>
    <row r="33" spans="1:32" ht="15" customHeight="1" x14ac:dyDescent="0.2">
      <c r="A33" s="14"/>
      <c r="B33" s="28" t="s">
        <v>43</v>
      </c>
      <c r="E33" s="29">
        <v>7.024</v>
      </c>
      <c r="G33" s="29">
        <v>4.6229626229508192</v>
      </c>
      <c r="I33" s="29">
        <v>6.0979750819672125</v>
      </c>
      <c r="K33" s="29">
        <v>10.346925245901639</v>
      </c>
      <c r="M33" s="29">
        <v>5.701950163934427</v>
      </c>
      <c r="O33" s="29">
        <v>6.6309875409836083</v>
      </c>
      <c r="Q33" s="29"/>
      <c r="S33" s="29"/>
      <c r="U33" s="29"/>
      <c r="W33" s="29"/>
      <c r="Y33" s="29"/>
      <c r="AA33" s="29"/>
      <c r="AC33" s="29">
        <f t="shared" si="0"/>
        <v>40.424800655737712</v>
      </c>
      <c r="AE33" s="28" t="s">
        <v>43</v>
      </c>
      <c r="AF33" s="18"/>
    </row>
    <row r="34" spans="1:32" ht="15" customHeight="1" x14ac:dyDescent="0.2">
      <c r="A34" s="14"/>
      <c r="B34" s="28" t="s">
        <v>44</v>
      </c>
      <c r="E34" s="29">
        <v>12.669</v>
      </c>
      <c r="G34" s="29">
        <v>10.188939016393443</v>
      </c>
      <c r="I34" s="29">
        <v>13.205959344262295</v>
      </c>
      <c r="K34" s="29">
        <v>19.88787803278689</v>
      </c>
      <c r="M34" s="29">
        <v>20.33591868852459</v>
      </c>
      <c r="O34" s="29">
        <v>22.768979672131149</v>
      </c>
      <c r="Q34" s="29"/>
      <c r="S34" s="29"/>
      <c r="U34" s="29"/>
      <c r="W34" s="29"/>
      <c r="Y34" s="29"/>
      <c r="AA34" s="29"/>
      <c r="AC34" s="29">
        <f t="shared" si="0"/>
        <v>99.056674754098367</v>
      </c>
      <c r="AE34" s="28" t="s">
        <v>45</v>
      </c>
      <c r="AF34" s="18"/>
    </row>
    <row r="35" spans="1:32" ht="15" customHeight="1" x14ac:dyDescent="0.2">
      <c r="A35" s="14"/>
      <c r="B35" s="28" t="s">
        <v>46</v>
      </c>
      <c r="E35" s="29">
        <v>1.5149999999999999</v>
      </c>
      <c r="G35" s="29">
        <v>1.0199940983606557</v>
      </c>
      <c r="I35" s="29">
        <v>0.63599606557377053</v>
      </c>
      <c r="K35" s="29">
        <v>1.0929881967213115</v>
      </c>
      <c r="M35" s="29">
        <v>0.91999213114754108</v>
      </c>
      <c r="O35" s="29">
        <v>1.0879980327868857</v>
      </c>
      <c r="Q35" s="29"/>
      <c r="S35" s="29"/>
      <c r="U35" s="29"/>
      <c r="W35" s="29"/>
      <c r="Y35" s="29"/>
      <c r="AA35" s="29"/>
      <c r="AC35" s="29">
        <f t="shared" si="0"/>
        <v>6.2719685245901653</v>
      </c>
      <c r="AE35" s="28" t="s">
        <v>46</v>
      </c>
      <c r="AF35" s="18"/>
    </row>
    <row r="36" spans="1:32" ht="15" customHeight="1" x14ac:dyDescent="0.2">
      <c r="A36" s="14"/>
      <c r="B36" s="28" t="s">
        <v>47</v>
      </c>
      <c r="E36" s="29">
        <v>3.2690000000000001</v>
      </c>
      <c r="G36" s="29">
        <v>3.0369724590163929</v>
      </c>
      <c r="I36" s="29">
        <v>3.9119816393442619</v>
      </c>
      <c r="K36" s="29">
        <v>4.1749449180327876</v>
      </c>
      <c r="M36" s="29">
        <v>4.7599632786885246</v>
      </c>
      <c r="O36" s="29">
        <v>4.4429908196721319</v>
      </c>
      <c r="Q36" s="29"/>
      <c r="S36" s="29"/>
      <c r="U36" s="29"/>
      <c r="W36" s="29"/>
      <c r="Y36" s="29"/>
      <c r="AA36" s="29"/>
      <c r="AC36" s="29">
        <f t="shared" si="0"/>
        <v>23.5958531147541</v>
      </c>
      <c r="AE36" s="28" t="s">
        <v>47</v>
      </c>
      <c r="AF36" s="18"/>
    </row>
    <row r="37" spans="1:32" ht="15" customHeight="1" x14ac:dyDescent="0.2">
      <c r="A37" s="14"/>
      <c r="B37" s="28" t="s">
        <v>48</v>
      </c>
      <c r="E37" s="29">
        <v>1.573</v>
      </c>
      <c r="G37" s="29">
        <v>1.4039862295081964</v>
      </c>
      <c r="I37" s="29">
        <v>0.8689908196721311</v>
      </c>
      <c r="K37" s="29">
        <v>1.0239724590163939</v>
      </c>
      <c r="M37" s="29">
        <v>1.1759816393442624</v>
      </c>
      <c r="O37" s="29">
        <v>1.1239954098360663</v>
      </c>
      <c r="Q37" s="29"/>
      <c r="S37" s="29"/>
      <c r="U37" s="29"/>
      <c r="W37" s="29"/>
      <c r="Y37" s="29"/>
      <c r="AA37" s="29"/>
      <c r="AC37" s="29">
        <f t="shared" ref="AC37:AC68" si="1">SUM(E37:AA37)</f>
        <v>7.1699265573770505</v>
      </c>
      <c r="AE37" s="28" t="s">
        <v>48</v>
      </c>
      <c r="AF37" s="18"/>
    </row>
    <row r="38" spans="1:32" ht="15" customHeight="1" x14ac:dyDescent="0.2">
      <c r="A38" s="14"/>
      <c r="B38" s="28" t="s">
        <v>49</v>
      </c>
      <c r="E38" s="29">
        <v>0.68799999999999994</v>
      </c>
      <c r="G38" s="29">
        <v>0.70899213114754078</v>
      </c>
      <c r="I38" s="29">
        <v>-5.2459016393693103E-6</v>
      </c>
      <c r="K38" s="29">
        <v>0.7599842622950822</v>
      </c>
      <c r="M38" s="29">
        <v>0.97298950819672136</v>
      </c>
      <c r="O38" s="29">
        <v>1.6889973770491808</v>
      </c>
      <c r="Q38" s="29"/>
      <c r="S38" s="29"/>
      <c r="U38" s="29"/>
      <c r="W38" s="29"/>
      <c r="Y38" s="29"/>
      <c r="AA38" s="29"/>
      <c r="AC38" s="29">
        <f t="shared" si="1"/>
        <v>4.8189580327868864</v>
      </c>
      <c r="AE38" s="28" t="s">
        <v>49</v>
      </c>
      <c r="AF38" s="18"/>
    </row>
    <row r="39" spans="1:32" ht="15" customHeight="1" x14ac:dyDescent="0.2">
      <c r="A39" s="14"/>
      <c r="B39" s="28" t="s">
        <v>50</v>
      </c>
      <c r="E39" s="29">
        <v>1.2130000000000001</v>
      </c>
      <c r="G39" s="29">
        <v>1.0079862295081965</v>
      </c>
      <c r="I39" s="29">
        <v>1.223990819672131</v>
      </c>
      <c r="K39" s="29">
        <v>0.89797245901639389</v>
      </c>
      <c r="M39" s="29">
        <v>1.0499816393442625</v>
      </c>
      <c r="O39" s="29">
        <v>1.3209954098360661</v>
      </c>
      <c r="Q39" s="29"/>
      <c r="S39" s="29"/>
      <c r="U39" s="29"/>
      <c r="W39" s="29"/>
      <c r="Y39" s="29"/>
      <c r="AA39" s="29"/>
      <c r="AC39" s="29">
        <f t="shared" si="1"/>
        <v>6.7139265573770501</v>
      </c>
      <c r="AE39" s="28" t="s">
        <v>50</v>
      </c>
      <c r="AF39" s="18"/>
    </row>
    <row r="40" spans="1:32" ht="15" customHeight="1" x14ac:dyDescent="0.2">
      <c r="A40" s="14"/>
      <c r="B40" s="28" t="s">
        <v>51</v>
      </c>
      <c r="E40" s="29">
        <v>1.446</v>
      </c>
      <c r="G40" s="29">
        <v>1.6439862295081964</v>
      </c>
      <c r="I40" s="29">
        <v>1.602990819672131</v>
      </c>
      <c r="K40" s="29">
        <v>0.93697245901639392</v>
      </c>
      <c r="M40" s="29">
        <v>1.8139816393442625</v>
      </c>
      <c r="O40" s="29">
        <v>0.84699540983606614</v>
      </c>
      <c r="Q40" s="29"/>
      <c r="S40" s="29"/>
      <c r="U40" s="29"/>
      <c r="W40" s="29"/>
      <c r="Y40" s="29"/>
      <c r="AA40" s="29"/>
      <c r="AC40" s="29">
        <f t="shared" si="1"/>
        <v>8.2909265573770483</v>
      </c>
      <c r="AE40" s="28" t="s">
        <v>51</v>
      </c>
      <c r="AF40" s="18"/>
    </row>
    <row r="41" spans="1:32" ht="15" customHeight="1" x14ac:dyDescent="0.2">
      <c r="A41" s="14"/>
      <c r="B41" s="28" t="s">
        <v>52</v>
      </c>
      <c r="E41" s="29">
        <v>1.4019999999999999</v>
      </c>
      <c r="G41" s="29">
        <v>0.45399409836065568</v>
      </c>
      <c r="I41" s="29">
        <v>0.50999606557377053</v>
      </c>
      <c r="K41" s="29">
        <v>0.49798819672131162</v>
      </c>
      <c r="M41" s="29">
        <v>0.47399213114754102</v>
      </c>
      <c r="O41" s="29">
        <v>1.1949980327868857</v>
      </c>
      <c r="Q41" s="29"/>
      <c r="S41" s="29"/>
      <c r="U41" s="29"/>
      <c r="W41" s="29"/>
      <c r="Y41" s="29"/>
      <c r="AA41" s="29"/>
      <c r="AC41" s="29">
        <f t="shared" si="1"/>
        <v>4.5329685245901636</v>
      </c>
      <c r="AE41" s="28" t="s">
        <v>52</v>
      </c>
      <c r="AF41" s="18"/>
    </row>
    <row r="42" spans="1:32" ht="15" customHeight="1" x14ac:dyDescent="0.2">
      <c r="A42" s="14"/>
      <c r="B42" s="28" t="s">
        <v>53</v>
      </c>
      <c r="E42" s="29">
        <v>1.329</v>
      </c>
      <c r="G42" s="29">
        <v>0.80799016393442613</v>
      </c>
      <c r="I42" s="29">
        <v>0.98999344262295075</v>
      </c>
      <c r="K42" s="29">
        <v>2.3749803278688528</v>
      </c>
      <c r="M42" s="29">
        <v>1.2939868852459018</v>
      </c>
      <c r="O42" s="29">
        <v>1.3549967213114757</v>
      </c>
      <c r="Q42" s="29"/>
      <c r="S42" s="29"/>
      <c r="U42" s="29"/>
      <c r="W42" s="29"/>
      <c r="Y42" s="29"/>
      <c r="AA42" s="29"/>
      <c r="AC42" s="29">
        <f t="shared" si="1"/>
        <v>8.1509475409836067</v>
      </c>
      <c r="AE42" s="28" t="s">
        <v>53</v>
      </c>
      <c r="AF42" s="18"/>
    </row>
    <row r="43" spans="1:32" ht="15" customHeight="1" x14ac:dyDescent="0.2">
      <c r="A43" s="14"/>
      <c r="B43" s="28" t="s">
        <v>54</v>
      </c>
      <c r="E43" s="29">
        <v>3.4359999999999999</v>
      </c>
      <c r="G43" s="29">
        <v>3.4679724590163929</v>
      </c>
      <c r="I43" s="29">
        <v>3.3599816393442619</v>
      </c>
      <c r="K43" s="29">
        <v>3.9839449180327877</v>
      </c>
      <c r="M43" s="29">
        <v>3.8559632786885247</v>
      </c>
      <c r="O43" s="29">
        <v>8.1599908196721334</v>
      </c>
      <c r="Q43" s="29"/>
      <c r="S43" s="29"/>
      <c r="U43" s="29"/>
      <c r="W43" s="29"/>
      <c r="Y43" s="29"/>
      <c r="AA43" s="29"/>
      <c r="AC43" s="29">
        <f t="shared" si="1"/>
        <v>26.263853114754099</v>
      </c>
      <c r="AE43" s="28" t="s">
        <v>54</v>
      </c>
      <c r="AF43" s="18"/>
    </row>
    <row r="44" spans="1:32" ht="15" customHeight="1" x14ac:dyDescent="0.2">
      <c r="A44" s="14"/>
      <c r="B44" s="28" t="s">
        <v>55</v>
      </c>
      <c r="E44" s="29">
        <v>1.1299999999999999</v>
      </c>
      <c r="G44" s="29">
        <v>0.52699409836065569</v>
      </c>
      <c r="I44" s="29">
        <v>0.86599606557377051</v>
      </c>
      <c r="K44" s="29">
        <v>0.64698819672131169</v>
      </c>
      <c r="M44" s="29">
        <v>0.72499213114754102</v>
      </c>
      <c r="O44" s="29">
        <v>0.65199803278688551</v>
      </c>
      <c r="Q44" s="29"/>
      <c r="S44" s="29"/>
      <c r="U44" s="29"/>
      <c r="W44" s="29"/>
      <c r="Y44" s="29"/>
      <c r="AA44" s="29"/>
      <c r="AC44" s="29">
        <f t="shared" si="1"/>
        <v>4.5469685245901648</v>
      </c>
      <c r="AE44" s="28" t="s">
        <v>55</v>
      </c>
      <c r="AF44" s="18"/>
    </row>
    <row r="45" spans="1:32" ht="15" customHeight="1" x14ac:dyDescent="0.2">
      <c r="A45" s="14"/>
      <c r="B45" s="28" t="s">
        <v>56</v>
      </c>
      <c r="E45" s="29">
        <v>7.399</v>
      </c>
      <c r="G45" s="29">
        <v>3.1679606557377045</v>
      </c>
      <c r="I45" s="29">
        <v>6.6539737704918034</v>
      </c>
      <c r="K45" s="29">
        <v>6.0769213114754113</v>
      </c>
      <c r="M45" s="29">
        <v>8.8379475409836061</v>
      </c>
      <c r="O45" s="29">
        <v>12.222986885245904</v>
      </c>
      <c r="Q45" s="29"/>
      <c r="S45" s="29"/>
      <c r="U45" s="29"/>
      <c r="W45" s="29"/>
      <c r="Y45" s="29"/>
      <c r="AA45" s="29"/>
      <c r="AC45" s="29">
        <f t="shared" si="1"/>
        <v>44.35879016393443</v>
      </c>
      <c r="AE45" s="28" t="s">
        <v>56</v>
      </c>
      <c r="AF45" s="18"/>
    </row>
    <row r="46" spans="1:32" ht="15" customHeight="1" x14ac:dyDescent="0.2">
      <c r="A46" s="14"/>
      <c r="B46" s="28" t="s">
        <v>57</v>
      </c>
      <c r="E46" s="29">
        <v>0.93500000000000005</v>
      </c>
      <c r="G46" s="29">
        <v>0.3029960655737704</v>
      </c>
      <c r="I46" s="29">
        <v>0.33999737704918032</v>
      </c>
      <c r="K46" s="29">
        <v>0.33199213114754111</v>
      </c>
      <c r="M46" s="29">
        <v>0.61599475409836069</v>
      </c>
      <c r="O46" s="29">
        <v>0.79699868852459044</v>
      </c>
      <c r="Q46" s="29"/>
      <c r="S46" s="29"/>
      <c r="U46" s="29"/>
      <c r="W46" s="29"/>
      <c r="Y46" s="29"/>
      <c r="AA46" s="29"/>
      <c r="AC46" s="29">
        <f t="shared" si="1"/>
        <v>3.3229790163934432</v>
      </c>
      <c r="AE46" s="28" t="s">
        <v>57</v>
      </c>
      <c r="AF46" s="18"/>
    </row>
    <row r="47" spans="1:32" ht="15" customHeight="1" x14ac:dyDescent="0.2">
      <c r="A47" s="14"/>
      <c r="B47" s="28" t="s">
        <v>58</v>
      </c>
      <c r="E47" s="29">
        <v>2.1970000000000001</v>
      </c>
      <c r="G47" s="29">
        <v>1.1149862295081965</v>
      </c>
      <c r="I47" s="29">
        <v>1.5329908196721309</v>
      </c>
      <c r="K47" s="29">
        <v>1.4569724590163939</v>
      </c>
      <c r="M47" s="29">
        <v>1.9069816393442625</v>
      </c>
      <c r="O47" s="29">
        <v>1.8279954098360662</v>
      </c>
      <c r="Q47" s="29"/>
      <c r="S47" s="29"/>
      <c r="U47" s="29"/>
      <c r="W47" s="29"/>
      <c r="Y47" s="29"/>
      <c r="AA47" s="29"/>
      <c r="AC47" s="29">
        <f t="shared" si="1"/>
        <v>10.036926557377051</v>
      </c>
      <c r="AE47" s="28" t="s">
        <v>58</v>
      </c>
      <c r="AF47" s="18"/>
    </row>
    <row r="48" spans="1:32" ht="15" customHeight="1" x14ac:dyDescent="0.2">
      <c r="A48" s="14"/>
      <c r="B48" s="28" t="s">
        <v>59</v>
      </c>
      <c r="E48" s="29">
        <v>0.79700000000000004</v>
      </c>
      <c r="G48" s="29">
        <v>0.48499409836065566</v>
      </c>
      <c r="I48" s="29">
        <v>2.9149960655737703</v>
      </c>
      <c r="K48" s="29">
        <v>1.4249881967213116</v>
      </c>
      <c r="M48" s="29">
        <v>0.77599213114754106</v>
      </c>
      <c r="O48" s="29">
        <v>0.81299803278688543</v>
      </c>
      <c r="Q48" s="29"/>
      <c r="S48" s="29"/>
      <c r="U48" s="29"/>
      <c r="W48" s="29"/>
      <c r="Y48" s="29"/>
      <c r="AA48" s="29"/>
      <c r="AC48" s="29">
        <f t="shared" si="1"/>
        <v>7.2109685245901654</v>
      </c>
      <c r="AE48" s="28" t="s">
        <v>59</v>
      </c>
      <c r="AF48" s="18"/>
    </row>
    <row r="49" spans="1:32" ht="15" customHeight="1" x14ac:dyDescent="0.2">
      <c r="A49" s="14"/>
      <c r="B49" s="28" t="s">
        <v>60</v>
      </c>
      <c r="E49" s="29">
        <v>2.3919999999999999</v>
      </c>
      <c r="G49" s="29">
        <v>1.4549822950819671</v>
      </c>
      <c r="I49" s="29">
        <v>8.7449881967213106</v>
      </c>
      <c r="K49" s="29">
        <v>4.2739645901639349</v>
      </c>
      <c r="M49" s="29">
        <v>2.327976393442623</v>
      </c>
      <c r="O49" s="29">
        <v>2.4389940983606566</v>
      </c>
      <c r="Q49" s="29"/>
      <c r="S49" s="29"/>
      <c r="U49" s="29"/>
      <c r="W49" s="29"/>
      <c r="Y49" s="29"/>
      <c r="AA49" s="29"/>
      <c r="AC49" s="29">
        <f t="shared" si="1"/>
        <v>21.63290557377049</v>
      </c>
      <c r="AE49" s="28" t="s">
        <v>60</v>
      </c>
      <c r="AF49" s="18"/>
    </row>
    <row r="50" spans="1:32" ht="15" customHeight="1" x14ac:dyDescent="0.2">
      <c r="A50" s="14"/>
      <c r="B50" s="28" t="s">
        <v>61</v>
      </c>
      <c r="E50" s="29">
        <v>4.4160000000000004</v>
      </c>
      <c r="G50" s="29">
        <v>1.4879783606557373</v>
      </c>
      <c r="I50" s="29">
        <v>-1.4426229508265603E-5</v>
      </c>
      <c r="K50" s="29">
        <v>2.0899567213114758</v>
      </c>
      <c r="M50" s="29">
        <v>2.7299711475409838</v>
      </c>
      <c r="O50" s="29">
        <v>3.2099927868852469</v>
      </c>
      <c r="Q50" s="29"/>
      <c r="S50" s="29"/>
      <c r="U50" s="29"/>
      <c r="W50" s="29"/>
      <c r="Y50" s="29"/>
      <c r="AA50" s="29"/>
      <c r="AC50" s="29">
        <f t="shared" si="1"/>
        <v>13.933884590163936</v>
      </c>
      <c r="AE50" s="28" t="s">
        <v>61</v>
      </c>
      <c r="AF50" s="18"/>
    </row>
    <row r="51" spans="1:32" ht="15" customHeight="1" x14ac:dyDescent="0.2">
      <c r="A51" s="14"/>
      <c r="B51" s="28" t="s">
        <v>62</v>
      </c>
      <c r="E51" s="29">
        <v>3.5489999999999999</v>
      </c>
      <c r="G51" s="29">
        <v>1.2909842622950816</v>
      </c>
      <c r="I51" s="29">
        <v>0.88698950819672129</v>
      </c>
      <c r="K51" s="29">
        <v>0.94096852459016433</v>
      </c>
      <c r="M51" s="29">
        <v>2.4629790163934429</v>
      </c>
      <c r="O51" s="29">
        <v>3.1869947540983614</v>
      </c>
      <c r="Q51" s="29"/>
      <c r="S51" s="29"/>
      <c r="U51" s="29"/>
      <c r="W51" s="29"/>
      <c r="Y51" s="29"/>
      <c r="AA51" s="29"/>
      <c r="AC51" s="29">
        <f t="shared" si="1"/>
        <v>12.317916065573769</v>
      </c>
      <c r="AE51" s="28" t="s">
        <v>62</v>
      </c>
      <c r="AF51" s="18"/>
    </row>
    <row r="52" spans="1:32" ht="15" customHeight="1" x14ac:dyDescent="0.2">
      <c r="A52" s="14"/>
      <c r="B52" s="28" t="s">
        <v>63</v>
      </c>
      <c r="E52" s="29">
        <v>31.991</v>
      </c>
      <c r="G52" s="29">
        <v>17.17484262295082</v>
      </c>
      <c r="I52" s="29">
        <v>24.145895081967215</v>
      </c>
      <c r="K52" s="29">
        <v>22.712685245901646</v>
      </c>
      <c r="M52" s="29">
        <v>28.779790163934429</v>
      </c>
      <c r="O52" s="29">
        <v>24.996947540983612</v>
      </c>
      <c r="Q52" s="29"/>
      <c r="S52" s="29"/>
      <c r="U52" s="29"/>
      <c r="W52" s="29"/>
      <c r="Y52" s="29"/>
      <c r="AA52" s="29"/>
      <c r="AC52" s="29">
        <f t="shared" si="1"/>
        <v>149.8011606557377</v>
      </c>
      <c r="AE52" s="28" t="s">
        <v>63</v>
      </c>
      <c r="AF52" s="18"/>
    </row>
    <row r="53" spans="1:32" ht="15" customHeight="1" x14ac:dyDescent="0.2">
      <c r="A53" s="14"/>
      <c r="B53" s="28" t="s">
        <v>64</v>
      </c>
      <c r="E53" s="29">
        <v>1.0309999999999999</v>
      </c>
      <c r="G53" s="29">
        <v>-1.1803278688692771E-5</v>
      </c>
      <c r="I53" s="29">
        <v>1.0009921311475409</v>
      </c>
      <c r="K53" s="29">
        <v>0.80297639344262328</v>
      </c>
      <c r="M53" s="29">
        <v>1.459984262295082</v>
      </c>
      <c r="O53" s="29">
        <v>2.5349960655737713</v>
      </c>
      <c r="Q53" s="29"/>
      <c r="S53" s="29"/>
      <c r="U53" s="29"/>
      <c r="W53" s="29"/>
      <c r="Y53" s="29"/>
      <c r="AA53" s="29"/>
      <c r="AC53" s="29">
        <f t="shared" si="1"/>
        <v>6.8299370491803284</v>
      </c>
      <c r="AE53" s="28" t="s">
        <v>64</v>
      </c>
      <c r="AF53" s="18"/>
    </row>
    <row r="54" spans="1:32" ht="15" customHeight="1" x14ac:dyDescent="0.2">
      <c r="A54" s="14"/>
      <c r="B54" s="28" t="s">
        <v>65</v>
      </c>
      <c r="E54" s="29">
        <v>2.569</v>
      </c>
      <c r="G54" s="29">
        <v>2.3869783606557373</v>
      </c>
      <c r="I54" s="29">
        <v>3.0739855737704915</v>
      </c>
      <c r="K54" s="29">
        <v>3.2809567213114761</v>
      </c>
      <c r="M54" s="29">
        <v>3.739971147540984</v>
      </c>
      <c r="O54" s="29">
        <v>3.4909927868852471</v>
      </c>
      <c r="Q54" s="29"/>
      <c r="S54" s="29"/>
      <c r="U54" s="29"/>
      <c r="W54" s="29"/>
      <c r="Y54" s="29"/>
      <c r="AA54" s="29"/>
      <c r="AC54" s="29">
        <f t="shared" si="1"/>
        <v>18.541884590163939</v>
      </c>
      <c r="AE54" s="28" t="s">
        <v>65</v>
      </c>
      <c r="AF54" s="18"/>
    </row>
    <row r="55" spans="1:32" ht="15" customHeight="1" x14ac:dyDescent="0.2">
      <c r="A55" s="14"/>
      <c r="B55" s="28" t="s">
        <v>66</v>
      </c>
      <c r="E55" s="29">
        <v>5.1539999999999999</v>
      </c>
      <c r="G55" s="29">
        <v>5.2019586885245896</v>
      </c>
      <c r="I55" s="29">
        <v>5.0399724590163935</v>
      </c>
      <c r="K55" s="29">
        <v>5.9759173770491811</v>
      </c>
      <c r="M55" s="29">
        <v>5.7839449180327875</v>
      </c>
      <c r="O55" s="29">
        <v>12.239986229508199</v>
      </c>
      <c r="Q55" s="29"/>
      <c r="S55" s="29"/>
      <c r="U55" s="29"/>
      <c r="W55" s="29"/>
      <c r="Y55" s="29"/>
      <c r="AA55" s="29"/>
      <c r="AC55" s="29">
        <f t="shared" si="1"/>
        <v>39.395779672131148</v>
      </c>
      <c r="AE55" s="28" t="s">
        <v>66</v>
      </c>
      <c r="AF55" s="18"/>
    </row>
    <row r="56" spans="1:32" ht="15" customHeight="1" x14ac:dyDescent="0.2">
      <c r="A56" s="14"/>
      <c r="B56" s="28" t="s">
        <v>67</v>
      </c>
      <c r="E56" s="29">
        <v>1.603</v>
      </c>
      <c r="G56" s="29">
        <v>1.3519901639344263</v>
      </c>
      <c r="I56" s="29">
        <v>1.5719934426229509</v>
      </c>
      <c r="K56" s="29">
        <v>2.4149803278688529</v>
      </c>
      <c r="M56" s="29">
        <v>1.2349868852459018</v>
      </c>
      <c r="O56" s="29">
        <v>1.6049967213114757</v>
      </c>
      <c r="Q56" s="29"/>
      <c r="S56" s="29"/>
      <c r="U56" s="29"/>
      <c r="W56" s="29"/>
      <c r="Y56" s="29"/>
      <c r="AA56" s="29"/>
      <c r="AC56" s="29">
        <f t="shared" si="1"/>
        <v>9.7819475409836087</v>
      </c>
      <c r="AE56" s="28" t="s">
        <v>67</v>
      </c>
      <c r="AF56" s="18"/>
    </row>
    <row r="57" spans="1:32" ht="15" customHeight="1" x14ac:dyDescent="0.2">
      <c r="A57" s="14"/>
      <c r="B57" s="28" t="s">
        <v>68</v>
      </c>
      <c r="E57" s="29">
        <v>2.1859999999999999</v>
      </c>
      <c r="G57" s="29">
        <v>2.520974426229508</v>
      </c>
      <c r="I57" s="29">
        <v>2.564982950819672</v>
      </c>
      <c r="K57" s="29">
        <v>2.1389488524590168</v>
      </c>
      <c r="M57" s="29">
        <v>2.4579659016393447</v>
      </c>
      <c r="O57" s="29">
        <v>2.8539914754098374</v>
      </c>
      <c r="Q57" s="29"/>
      <c r="S57" s="29"/>
      <c r="U57" s="29"/>
      <c r="W57" s="29"/>
      <c r="Y57" s="29"/>
      <c r="AA57" s="29"/>
      <c r="AC57" s="29">
        <f t="shared" si="1"/>
        <v>14.722863606557379</v>
      </c>
      <c r="AE57" s="28" t="s">
        <v>68</v>
      </c>
      <c r="AF57" s="18"/>
    </row>
    <row r="58" spans="1:32" ht="15" customHeight="1" x14ac:dyDescent="0.2">
      <c r="A58" s="14"/>
      <c r="B58" s="28" t="s">
        <v>69</v>
      </c>
      <c r="E58" s="29">
        <v>1.177</v>
      </c>
      <c r="G58" s="29">
        <v>1.3569862295081965</v>
      </c>
      <c r="I58" s="29">
        <v>1.380990819672131</v>
      </c>
      <c r="K58" s="29">
        <v>1.1519724590163938</v>
      </c>
      <c r="M58" s="29">
        <v>1.3229816393442624</v>
      </c>
      <c r="O58" s="29">
        <v>1.5369954098360661</v>
      </c>
      <c r="Q58" s="29"/>
      <c r="S58" s="29"/>
      <c r="U58" s="29"/>
      <c r="W58" s="29"/>
      <c r="Y58" s="29"/>
      <c r="AA58" s="29"/>
      <c r="AC58" s="29">
        <f t="shared" si="1"/>
        <v>7.9269265573770493</v>
      </c>
      <c r="AE58" s="28" t="s">
        <v>69</v>
      </c>
      <c r="AF58" s="18"/>
    </row>
    <row r="59" spans="1:32" ht="15" customHeight="1" x14ac:dyDescent="0.2">
      <c r="A59" s="14"/>
      <c r="B59" s="28" t="s">
        <v>70</v>
      </c>
      <c r="E59" s="29">
        <v>3.6819999999999999</v>
      </c>
      <c r="G59" s="29">
        <v>2.5009724590163929</v>
      </c>
      <c r="I59" s="29">
        <v>2.7049816393442621</v>
      </c>
      <c r="K59" s="29">
        <v>2.5009449180327876</v>
      </c>
      <c r="M59" s="29">
        <v>2.5579632786885247</v>
      </c>
      <c r="O59" s="29">
        <v>2.5779908196721322</v>
      </c>
      <c r="Q59" s="29"/>
      <c r="S59" s="29"/>
      <c r="U59" s="29"/>
      <c r="W59" s="29"/>
      <c r="Y59" s="29"/>
      <c r="AA59" s="29"/>
      <c r="AC59" s="29">
        <f t="shared" si="1"/>
        <v>16.524853114754098</v>
      </c>
      <c r="AE59" s="28" t="s">
        <v>70</v>
      </c>
      <c r="AF59" s="18"/>
    </row>
    <row r="60" spans="1:32" ht="15" customHeight="1" x14ac:dyDescent="0.2">
      <c r="A60" s="14"/>
      <c r="B60" s="28" t="s">
        <v>71</v>
      </c>
      <c r="E60" s="29">
        <v>5.0529999999999999</v>
      </c>
      <c r="G60" s="29">
        <v>5.4099527868852455</v>
      </c>
      <c r="I60" s="29">
        <v>5.1799685245901639</v>
      </c>
      <c r="K60" s="29">
        <v>8.2949055737704924</v>
      </c>
      <c r="M60" s="29">
        <v>3.9529370491803282</v>
      </c>
      <c r="O60" s="29">
        <v>6.6549842622950841</v>
      </c>
      <c r="Q60" s="29"/>
      <c r="S60" s="29"/>
      <c r="U60" s="29"/>
      <c r="W60" s="29"/>
      <c r="Y60" s="29"/>
      <c r="AA60" s="29"/>
      <c r="AC60" s="29">
        <f t="shared" si="1"/>
        <v>34.54574819672132</v>
      </c>
      <c r="AE60" s="28" t="s">
        <v>71</v>
      </c>
      <c r="AF60" s="18"/>
    </row>
    <row r="61" spans="1:32" ht="15" customHeight="1" x14ac:dyDescent="0.2">
      <c r="A61" s="14"/>
      <c r="B61" s="28" t="s">
        <v>72</v>
      </c>
      <c r="E61" s="29">
        <v>9.1969999999999992</v>
      </c>
      <c r="G61" s="29">
        <v>8.71395475409836</v>
      </c>
      <c r="I61" s="29">
        <v>8.4539698360655748</v>
      </c>
      <c r="K61" s="29">
        <v>9.4799095081967231</v>
      </c>
      <c r="M61" s="29">
        <v>11.030939672131149</v>
      </c>
      <c r="O61" s="29">
        <v>13.24198491803279</v>
      </c>
      <c r="Q61" s="29"/>
      <c r="S61" s="29"/>
      <c r="U61" s="29"/>
      <c r="W61" s="29"/>
      <c r="Y61" s="29"/>
      <c r="AA61" s="29"/>
      <c r="AC61" s="29">
        <f t="shared" si="1"/>
        <v>60.117758688524596</v>
      </c>
      <c r="AE61" s="28" t="s">
        <v>72</v>
      </c>
      <c r="AF61" s="18"/>
    </row>
    <row r="62" spans="1:32" ht="15" customHeight="1" x14ac:dyDescent="0.2">
      <c r="A62" s="14"/>
      <c r="B62" s="28" t="s">
        <v>73</v>
      </c>
      <c r="E62" s="29">
        <v>1.6910000000000001</v>
      </c>
      <c r="G62" s="29">
        <v>1.9809901639344263</v>
      </c>
      <c r="I62" s="29">
        <v>0.5539934426229508</v>
      </c>
      <c r="K62" s="29">
        <v>1.4259803278688528</v>
      </c>
      <c r="M62" s="29">
        <v>1.2959868852459018</v>
      </c>
      <c r="O62" s="29">
        <v>1.2479967213114758</v>
      </c>
      <c r="Q62" s="29"/>
      <c r="S62" s="29"/>
      <c r="U62" s="29"/>
      <c r="W62" s="29"/>
      <c r="Y62" s="29"/>
      <c r="AA62" s="29"/>
      <c r="AC62" s="29">
        <f t="shared" si="1"/>
        <v>8.1959475409836067</v>
      </c>
      <c r="AE62" s="28" t="s">
        <v>73</v>
      </c>
      <c r="AF62" s="18"/>
    </row>
    <row r="63" spans="1:32" ht="15" customHeight="1" x14ac:dyDescent="0.2">
      <c r="A63" s="14"/>
      <c r="B63" s="28" t="s">
        <v>74</v>
      </c>
      <c r="E63" s="29">
        <v>1.603</v>
      </c>
      <c r="G63" s="29">
        <v>1.3519901639344263</v>
      </c>
      <c r="I63" s="29">
        <v>1.5719934426229509</v>
      </c>
      <c r="K63" s="29">
        <v>2.4149803278688529</v>
      </c>
      <c r="M63" s="29">
        <v>1.2349868852459018</v>
      </c>
      <c r="O63" s="29">
        <v>1.6049967213114757</v>
      </c>
      <c r="Q63" s="29"/>
      <c r="S63" s="29"/>
      <c r="U63" s="29"/>
      <c r="W63" s="29"/>
      <c r="Y63" s="29"/>
      <c r="AA63" s="29"/>
      <c r="AC63" s="29">
        <f t="shared" si="1"/>
        <v>9.7819475409836087</v>
      </c>
      <c r="AE63" s="28" t="s">
        <v>74</v>
      </c>
      <c r="AF63" s="18"/>
    </row>
    <row r="64" spans="1:32" ht="15" customHeight="1" x14ac:dyDescent="0.2">
      <c r="A64" s="14"/>
      <c r="B64" s="28" t="s">
        <v>75</v>
      </c>
      <c r="E64" s="29">
        <v>2.1970000000000001</v>
      </c>
      <c r="G64" s="29">
        <v>1.1149862295081965</v>
      </c>
      <c r="I64" s="29">
        <v>1.5329908196721309</v>
      </c>
      <c r="K64" s="29">
        <v>1.4569724590163939</v>
      </c>
      <c r="M64" s="29">
        <v>1.9069816393442625</v>
      </c>
      <c r="O64" s="29">
        <v>1.8279954098360662</v>
      </c>
      <c r="Q64" s="29"/>
      <c r="S64" s="29"/>
      <c r="U64" s="29"/>
      <c r="W64" s="29"/>
      <c r="Y64" s="29"/>
      <c r="AA64" s="29"/>
      <c r="AC64" s="29">
        <f t="shared" si="1"/>
        <v>10.036926557377051</v>
      </c>
      <c r="AE64" s="28" t="s">
        <v>75</v>
      </c>
      <c r="AF64" s="18"/>
    </row>
    <row r="65" spans="1:32" ht="15" customHeight="1" x14ac:dyDescent="0.2">
      <c r="A65" s="14"/>
      <c r="B65" s="28" t="s">
        <v>76</v>
      </c>
      <c r="E65" s="29">
        <v>1.64</v>
      </c>
      <c r="G65" s="29">
        <v>1.3289881967213113</v>
      </c>
      <c r="I65" s="29">
        <v>4.104992131147541</v>
      </c>
      <c r="K65" s="29">
        <v>1.5619763934426234</v>
      </c>
      <c r="M65" s="29">
        <v>1.6909842622950821</v>
      </c>
      <c r="O65" s="29">
        <v>1.591996065573771</v>
      </c>
      <c r="Q65" s="29"/>
      <c r="S65" s="29"/>
      <c r="U65" s="29"/>
      <c r="W65" s="29"/>
      <c r="Y65" s="29"/>
      <c r="AA65" s="29"/>
      <c r="AC65" s="29">
        <f t="shared" si="1"/>
        <v>11.918937049180329</v>
      </c>
      <c r="AE65" s="28" t="s">
        <v>76</v>
      </c>
      <c r="AF65" s="18"/>
    </row>
    <row r="66" spans="1:32" ht="15" customHeight="1" x14ac:dyDescent="0.2">
      <c r="A66" s="14"/>
      <c r="B66" s="28" t="s">
        <v>77</v>
      </c>
      <c r="E66" s="29">
        <v>3.8479999999999999</v>
      </c>
      <c r="G66" s="29">
        <v>3.2439763934426229</v>
      </c>
      <c r="I66" s="29">
        <v>3.7719842622950819</v>
      </c>
      <c r="K66" s="29">
        <v>5.7959527868852465</v>
      </c>
      <c r="M66" s="29">
        <v>2.9639685245901641</v>
      </c>
      <c r="O66" s="29">
        <v>3.8519921311475418</v>
      </c>
      <c r="Q66" s="29"/>
      <c r="S66" s="29"/>
      <c r="U66" s="29"/>
      <c r="W66" s="29"/>
      <c r="Y66" s="29"/>
      <c r="AA66" s="29"/>
      <c r="AC66" s="29">
        <f t="shared" si="1"/>
        <v>23.475874098360656</v>
      </c>
      <c r="AE66" s="28" t="s">
        <v>77</v>
      </c>
      <c r="AF66" s="18"/>
    </row>
    <row r="67" spans="1:32" ht="15" customHeight="1" x14ac:dyDescent="0.2">
      <c r="A67" s="14"/>
      <c r="B67" s="28" t="s">
        <v>78</v>
      </c>
      <c r="E67" s="29">
        <v>5.6349999999999998</v>
      </c>
      <c r="G67" s="29">
        <v>5.3569370491803268</v>
      </c>
      <c r="I67" s="29">
        <v>5.3149580327868851</v>
      </c>
      <c r="K67" s="29">
        <v>6.3298740983606576</v>
      </c>
      <c r="M67" s="29">
        <v>5.7039160655737708</v>
      </c>
      <c r="O67" s="29">
        <v>7.0609790163934454</v>
      </c>
      <c r="Q67" s="29"/>
      <c r="S67" s="29"/>
      <c r="U67" s="29"/>
      <c r="W67" s="29"/>
      <c r="Y67" s="29"/>
      <c r="AA67" s="29"/>
      <c r="AC67" s="29">
        <f t="shared" si="1"/>
        <v>35.401664262295085</v>
      </c>
      <c r="AE67" s="28" t="s">
        <v>78</v>
      </c>
      <c r="AF67" s="18"/>
    </row>
    <row r="68" spans="1:32" ht="15" customHeight="1" x14ac:dyDescent="0.2">
      <c r="A68" s="14"/>
      <c r="B68" s="28" t="s">
        <v>79</v>
      </c>
      <c r="E68" s="29">
        <v>3.7650000000000001</v>
      </c>
      <c r="G68" s="29">
        <v>1.9109763934426227</v>
      </c>
      <c r="I68" s="29">
        <v>2.6289842622950821</v>
      </c>
      <c r="K68" s="29">
        <v>2.4969527868852466</v>
      </c>
      <c r="M68" s="29">
        <v>3.2689685245901643</v>
      </c>
      <c r="O68" s="29">
        <v>3.1339921311475418</v>
      </c>
      <c r="Q68" s="29"/>
      <c r="S68" s="29"/>
      <c r="U68" s="29"/>
      <c r="W68" s="29"/>
      <c r="Y68" s="29"/>
      <c r="AA68" s="29"/>
      <c r="AC68" s="29">
        <f t="shared" si="1"/>
        <v>17.204874098360659</v>
      </c>
      <c r="AE68" s="28" t="s">
        <v>79</v>
      </c>
      <c r="AF68" s="18"/>
    </row>
    <row r="69" spans="1:32" ht="15" customHeight="1" x14ac:dyDescent="0.2">
      <c r="A69" s="14"/>
      <c r="B69" s="28" t="s">
        <v>80</v>
      </c>
      <c r="E69" s="29">
        <v>2.9790000000000001</v>
      </c>
      <c r="G69" s="29">
        <v>2.3219744262295081</v>
      </c>
      <c r="I69" s="29">
        <v>2.757982950819672</v>
      </c>
      <c r="K69" s="29">
        <v>2.7689488524590171</v>
      </c>
      <c r="M69" s="29">
        <v>3.9869659016393446</v>
      </c>
      <c r="O69" s="29">
        <v>3.0429914754098375</v>
      </c>
      <c r="Q69" s="29"/>
      <c r="S69" s="29"/>
      <c r="U69" s="29"/>
      <c r="W69" s="29"/>
      <c r="Y69" s="29"/>
      <c r="AA69" s="29"/>
      <c r="AC69" s="29">
        <f t="shared" ref="AC69:AC100" si="2">SUM(E69:AA69)</f>
        <v>17.85786360655738</v>
      </c>
      <c r="AE69" s="28" t="s">
        <v>80</v>
      </c>
      <c r="AF69" s="18"/>
    </row>
    <row r="70" spans="1:32" ht="15" customHeight="1" x14ac:dyDescent="0.2">
      <c r="A70" s="14"/>
      <c r="B70" s="28" t="s">
        <v>81</v>
      </c>
      <c r="E70" s="29">
        <v>2.552</v>
      </c>
      <c r="G70" s="29">
        <v>1.6359724590163929</v>
      </c>
      <c r="I70" s="29">
        <v>4.9459816393442617</v>
      </c>
      <c r="K70" s="29">
        <v>2.5519449180327878</v>
      </c>
      <c r="M70" s="29">
        <v>2.2599632786885246</v>
      </c>
      <c r="O70" s="29">
        <v>2.4609908196721322</v>
      </c>
      <c r="Q70" s="29"/>
      <c r="S70" s="29"/>
      <c r="U70" s="29"/>
      <c r="W70" s="29"/>
      <c r="Y70" s="29"/>
      <c r="AA70" s="29"/>
      <c r="AC70" s="29">
        <f t="shared" si="2"/>
        <v>16.406853114754099</v>
      </c>
      <c r="AE70" s="28" t="s">
        <v>81</v>
      </c>
      <c r="AF70" s="18"/>
    </row>
    <row r="71" spans="1:32" ht="15" customHeight="1" x14ac:dyDescent="0.2">
      <c r="A71" s="14"/>
      <c r="B71" s="28" t="s">
        <v>82</v>
      </c>
      <c r="E71" s="29">
        <v>0.68799999999999994</v>
      </c>
      <c r="G71" s="29">
        <v>0.5359940983606557</v>
      </c>
      <c r="I71" s="29">
        <v>0.63599606557377053</v>
      </c>
      <c r="K71" s="29">
        <v>0.63898819672131169</v>
      </c>
      <c r="M71" s="29">
        <v>0.67499213114754109</v>
      </c>
      <c r="O71" s="29">
        <v>0.70199803278688544</v>
      </c>
      <c r="Q71" s="29"/>
      <c r="S71" s="29"/>
      <c r="U71" s="29"/>
      <c r="W71" s="29"/>
      <c r="Y71" s="29"/>
      <c r="AA71" s="29"/>
      <c r="AC71" s="29">
        <f t="shared" si="2"/>
        <v>3.8759685245901641</v>
      </c>
      <c r="AE71" s="28" t="s">
        <v>82</v>
      </c>
      <c r="AF71" s="18"/>
    </row>
    <row r="72" spans="1:32" ht="15" customHeight="1" x14ac:dyDescent="0.2">
      <c r="A72" s="14"/>
      <c r="B72" s="28" t="s">
        <v>83</v>
      </c>
      <c r="E72" s="29">
        <v>2.9929999999999999</v>
      </c>
      <c r="G72" s="29">
        <v>3.3649803278688526</v>
      </c>
      <c r="I72" s="29">
        <v>2.1899868852459017</v>
      </c>
      <c r="K72" s="29">
        <v>3.9809606557377055</v>
      </c>
      <c r="M72" s="29">
        <v>2.7239737704918037</v>
      </c>
      <c r="O72" s="29">
        <v>2.6119934426229516</v>
      </c>
      <c r="Q72" s="29"/>
      <c r="S72" s="29"/>
      <c r="U72" s="29"/>
      <c r="W72" s="29"/>
      <c r="Y72" s="29"/>
      <c r="AA72" s="29"/>
      <c r="AC72" s="29">
        <f t="shared" si="2"/>
        <v>17.864895081967212</v>
      </c>
      <c r="AE72" s="28" t="s">
        <v>83</v>
      </c>
      <c r="AF72" s="18"/>
    </row>
    <row r="73" spans="1:32" ht="15" customHeight="1" x14ac:dyDescent="0.2">
      <c r="A73" s="14"/>
      <c r="B73" s="28" t="s">
        <v>84</v>
      </c>
      <c r="E73" s="29">
        <v>2.4649999999999999</v>
      </c>
      <c r="G73" s="29">
        <v>2.3429724590163929</v>
      </c>
      <c r="I73" s="29">
        <v>2.3249816393442622</v>
      </c>
      <c r="K73" s="29">
        <v>2.7699449180327878</v>
      </c>
      <c r="M73" s="29">
        <v>2.4959632786885249</v>
      </c>
      <c r="O73" s="29">
        <v>3.0889908196721323</v>
      </c>
      <c r="Q73" s="29"/>
      <c r="S73" s="29"/>
      <c r="U73" s="29"/>
      <c r="W73" s="29"/>
      <c r="Y73" s="29"/>
      <c r="AA73" s="29"/>
      <c r="AC73" s="29">
        <f t="shared" si="2"/>
        <v>15.487853114754099</v>
      </c>
      <c r="AE73" s="28" t="s">
        <v>84</v>
      </c>
      <c r="AF73" s="18"/>
    </row>
    <row r="74" spans="1:32" ht="15" customHeight="1" x14ac:dyDescent="0.2">
      <c r="A74" s="14"/>
      <c r="B74" s="28" t="s">
        <v>85</v>
      </c>
      <c r="E74" s="29">
        <v>7.423</v>
      </c>
      <c r="G74" s="29">
        <v>3.6799763934426228</v>
      </c>
      <c r="I74" s="29">
        <v>3.5159842622950821</v>
      </c>
      <c r="K74" s="29">
        <v>3.7159527868852469</v>
      </c>
      <c r="M74" s="29">
        <v>6.2949685245901641</v>
      </c>
      <c r="O74" s="29">
        <v>4.8429921311475423</v>
      </c>
      <c r="Q74" s="29"/>
      <c r="S74" s="29"/>
      <c r="U74" s="29"/>
      <c r="W74" s="29"/>
      <c r="Y74" s="29"/>
      <c r="AA74" s="29"/>
      <c r="AC74" s="29">
        <f t="shared" si="2"/>
        <v>29.472874098360659</v>
      </c>
      <c r="AE74" s="28" t="s">
        <v>85</v>
      </c>
      <c r="AF74" s="18"/>
    </row>
    <row r="75" spans="1:32" ht="15" customHeight="1" x14ac:dyDescent="0.2">
      <c r="A75" s="14"/>
      <c r="B75" s="28" t="s">
        <v>86</v>
      </c>
      <c r="E75" s="29">
        <v>3.968</v>
      </c>
      <c r="G75" s="29">
        <v>5.6599390163934418</v>
      </c>
      <c r="I75" s="29">
        <v>5.2589593442622951</v>
      </c>
      <c r="K75" s="29">
        <v>5.6658780327868872</v>
      </c>
      <c r="M75" s="29">
        <v>5.7239186885245914</v>
      </c>
      <c r="O75" s="29">
        <v>6.0679796721311501</v>
      </c>
      <c r="Q75" s="29"/>
      <c r="S75" s="29"/>
      <c r="U75" s="29"/>
      <c r="W75" s="29"/>
      <c r="Y75" s="29"/>
      <c r="AA75" s="29"/>
      <c r="AC75" s="29">
        <f t="shared" si="2"/>
        <v>32.344674754098364</v>
      </c>
      <c r="AE75" s="28" t="s">
        <v>86</v>
      </c>
      <c r="AF75" s="18"/>
    </row>
    <row r="76" spans="1:32" ht="15" customHeight="1" x14ac:dyDescent="0.2">
      <c r="A76" s="14"/>
      <c r="B76" s="28" t="s">
        <v>87</v>
      </c>
      <c r="E76" s="29">
        <v>4.0860000000000003</v>
      </c>
      <c r="G76" s="29">
        <v>3.9389704918032784</v>
      </c>
      <c r="I76" s="29">
        <v>8.8359803278688531</v>
      </c>
      <c r="K76" s="29">
        <v>3.7549409836065579</v>
      </c>
      <c r="M76" s="29">
        <v>3.9159606557377051</v>
      </c>
      <c r="O76" s="29">
        <v>3.7949901639344277</v>
      </c>
      <c r="Q76" s="29"/>
      <c r="S76" s="29"/>
      <c r="U76" s="29"/>
      <c r="W76" s="29"/>
      <c r="Y76" s="29"/>
      <c r="AA76" s="29"/>
      <c r="AC76" s="29">
        <f t="shared" si="2"/>
        <v>28.326842622950828</v>
      </c>
      <c r="AE76" s="28" t="s">
        <v>87</v>
      </c>
      <c r="AF76" s="18"/>
    </row>
    <row r="77" spans="1:32" ht="15" customHeight="1" x14ac:dyDescent="0.2">
      <c r="A77" s="14"/>
      <c r="B77" s="28" t="s">
        <v>88</v>
      </c>
      <c r="E77" s="29">
        <v>4.952</v>
      </c>
      <c r="G77" s="29">
        <v>3.9599508196721303</v>
      </c>
      <c r="I77" s="29">
        <v>4.1489672131147541</v>
      </c>
      <c r="K77" s="29">
        <v>4.2499016393442641</v>
      </c>
      <c r="M77" s="29">
        <v>4.9639344262295095</v>
      </c>
      <c r="O77" s="29">
        <v>4.7179836065573797</v>
      </c>
      <c r="Q77" s="29"/>
      <c r="S77" s="29"/>
      <c r="U77" s="29"/>
      <c r="W77" s="29"/>
      <c r="Y77" s="29"/>
      <c r="AA77" s="29"/>
      <c r="AC77" s="29">
        <f t="shared" si="2"/>
        <v>26.992737704918035</v>
      </c>
      <c r="AE77" s="28" t="s">
        <v>88</v>
      </c>
      <c r="AF77" s="18"/>
    </row>
    <row r="78" spans="1:32" ht="15" customHeight="1" x14ac:dyDescent="0.2">
      <c r="A78" s="14"/>
      <c r="B78" s="28" t="s">
        <v>89</v>
      </c>
      <c r="E78" s="29">
        <v>1.3859999999999999</v>
      </c>
      <c r="G78" s="29">
        <v>1.1089862295081965</v>
      </c>
      <c r="I78" s="29">
        <v>1.1619908196721309</v>
      </c>
      <c r="K78" s="29">
        <v>1.1899724590163938</v>
      </c>
      <c r="M78" s="29">
        <v>1.3899816393442623</v>
      </c>
      <c r="O78" s="29">
        <v>1.3209954098360661</v>
      </c>
      <c r="Q78" s="29"/>
      <c r="S78" s="29"/>
      <c r="U78" s="29"/>
      <c r="W78" s="29"/>
      <c r="Y78" s="29"/>
      <c r="AA78" s="29"/>
      <c r="AC78" s="29">
        <f t="shared" si="2"/>
        <v>7.5579265573770495</v>
      </c>
      <c r="AE78" s="28" t="s">
        <v>89</v>
      </c>
      <c r="AF78" s="18"/>
    </row>
    <row r="79" spans="1:32" ht="15" customHeight="1" x14ac:dyDescent="0.2">
      <c r="A79" s="14"/>
      <c r="B79" s="28" t="s">
        <v>90</v>
      </c>
      <c r="E79" s="29">
        <v>39.738</v>
      </c>
      <c r="G79" s="29">
        <v>37.391826885245905</v>
      </c>
      <c r="I79" s="29">
        <v>50.89188459016394</v>
      </c>
      <c r="K79" s="29">
        <v>37.685653770491811</v>
      </c>
      <c r="M79" s="29">
        <v>40.559769180327876</v>
      </c>
      <c r="O79" s="29">
        <v>40.547942295081974</v>
      </c>
      <c r="Q79" s="29"/>
      <c r="S79" s="29"/>
      <c r="U79" s="29"/>
      <c r="W79" s="29"/>
      <c r="Y79" s="29"/>
      <c r="AA79" s="29"/>
      <c r="AC79" s="29">
        <f t="shared" si="2"/>
        <v>246.8150767213115</v>
      </c>
      <c r="AE79" s="28" t="s">
        <v>90</v>
      </c>
      <c r="AF79" s="18"/>
    </row>
    <row r="80" spans="1:32" ht="15" customHeight="1" x14ac:dyDescent="0.2">
      <c r="A80" s="14"/>
      <c r="B80" s="28" t="s">
        <v>91</v>
      </c>
      <c r="E80" s="29">
        <v>0.41299999999999998</v>
      </c>
      <c r="G80" s="29">
        <v>-3.9344262295642571E-6</v>
      </c>
      <c r="I80" s="29">
        <v>0.23599737704918031</v>
      </c>
      <c r="K80" s="29">
        <v>-7.8688524589048686E-6</v>
      </c>
      <c r="M80" s="29">
        <v>0.35499475409836068</v>
      </c>
      <c r="O80" s="29">
        <v>0.24199868852459033</v>
      </c>
      <c r="Q80" s="29"/>
      <c r="S80" s="29"/>
      <c r="U80" s="29"/>
      <c r="W80" s="29"/>
      <c r="Y80" s="29"/>
      <c r="AA80" s="29"/>
      <c r="AC80" s="29">
        <f t="shared" si="2"/>
        <v>1.2459790163934428</v>
      </c>
      <c r="AE80" s="28" t="s">
        <v>91</v>
      </c>
      <c r="AF80" s="18"/>
    </row>
    <row r="81" spans="1:32" ht="15" customHeight="1" x14ac:dyDescent="0.2">
      <c r="A81" s="14"/>
      <c r="B81" s="28" t="s">
        <v>92</v>
      </c>
      <c r="E81" s="29">
        <v>1.573</v>
      </c>
      <c r="G81" s="29">
        <v>1.4039862295081964</v>
      </c>
      <c r="I81" s="29">
        <v>0.8689908196721311</v>
      </c>
      <c r="K81" s="29">
        <v>1.5539724590163939</v>
      </c>
      <c r="M81" s="29">
        <v>2.3499816393442625</v>
      </c>
      <c r="O81" s="29">
        <v>1.8999954098360661</v>
      </c>
      <c r="Q81" s="29"/>
      <c r="S81" s="29"/>
      <c r="U81" s="29"/>
      <c r="W81" s="29"/>
      <c r="Y81" s="29"/>
      <c r="AA81" s="29"/>
      <c r="AC81" s="29">
        <f t="shared" si="2"/>
        <v>9.6499265573770501</v>
      </c>
      <c r="AE81" s="28" t="s">
        <v>92</v>
      </c>
      <c r="AF81" s="18"/>
    </row>
    <row r="82" spans="1:32" ht="15" customHeight="1" x14ac:dyDescent="0.2">
      <c r="A82" s="14"/>
      <c r="B82" s="28" t="s">
        <v>93</v>
      </c>
      <c r="E82" s="29">
        <v>2.367</v>
      </c>
      <c r="G82" s="29">
        <v>1.6079822950819671</v>
      </c>
      <c r="I82" s="29">
        <v>1.7389881967213114</v>
      </c>
      <c r="K82" s="29">
        <v>1.607964590163935</v>
      </c>
      <c r="M82" s="29">
        <v>1.643976393442623</v>
      </c>
      <c r="O82" s="29">
        <v>1.6569940983606566</v>
      </c>
      <c r="Q82" s="29"/>
      <c r="S82" s="29"/>
      <c r="U82" s="29"/>
      <c r="W82" s="29"/>
      <c r="Y82" s="29"/>
      <c r="AA82" s="29"/>
      <c r="AC82" s="29">
        <f t="shared" si="2"/>
        <v>10.622905573770492</v>
      </c>
      <c r="AE82" s="28" t="s">
        <v>93</v>
      </c>
      <c r="AF82" s="18"/>
    </row>
    <row r="83" spans="1:32" ht="15" customHeight="1" x14ac:dyDescent="0.2">
      <c r="A83" s="14"/>
      <c r="B83" s="28" t="s">
        <v>94</v>
      </c>
      <c r="E83" s="29">
        <v>1.861</v>
      </c>
      <c r="G83" s="29">
        <v>1.1309862295081965</v>
      </c>
      <c r="I83" s="29">
        <v>-9.1803278688962937E-6</v>
      </c>
      <c r="K83" s="29">
        <v>3.3239724590163937</v>
      </c>
      <c r="M83" s="29">
        <v>1.8109816393442624</v>
      </c>
      <c r="O83" s="29">
        <v>1.8969954098360662</v>
      </c>
      <c r="Q83" s="29"/>
      <c r="S83" s="29"/>
      <c r="U83" s="29"/>
      <c r="W83" s="29"/>
      <c r="Y83" s="29"/>
      <c r="AA83" s="29"/>
      <c r="AC83" s="29">
        <f t="shared" si="2"/>
        <v>10.023926557377049</v>
      </c>
      <c r="AE83" s="28" t="s">
        <v>94</v>
      </c>
      <c r="AF83" s="18"/>
    </row>
    <row r="84" spans="1:32" ht="15" customHeight="1" x14ac:dyDescent="0.2">
      <c r="A84" s="14"/>
      <c r="B84" s="28" t="s">
        <v>95</v>
      </c>
      <c r="E84" s="29">
        <v>0.501</v>
      </c>
      <c r="G84" s="29">
        <v>0.46199606557377043</v>
      </c>
      <c r="I84" s="29">
        <v>0.47099737704918027</v>
      </c>
      <c r="K84" s="29">
        <v>0.4439921311475411</v>
      </c>
      <c r="M84" s="29">
        <v>0.56899475409836064</v>
      </c>
      <c r="O84" s="29">
        <v>0.54299868852459043</v>
      </c>
      <c r="Q84" s="29"/>
      <c r="S84" s="29"/>
      <c r="U84" s="29"/>
      <c r="W84" s="29"/>
      <c r="Y84" s="29"/>
      <c r="AA84" s="29"/>
      <c r="AC84" s="29">
        <f t="shared" si="2"/>
        <v>2.989979016393443</v>
      </c>
      <c r="AE84" s="28" t="s">
        <v>95</v>
      </c>
      <c r="AF84" s="18"/>
    </row>
    <row r="85" spans="1:32" ht="15" customHeight="1" x14ac:dyDescent="0.2">
      <c r="A85" s="14"/>
      <c r="B85" s="28" t="s">
        <v>96</v>
      </c>
      <c r="E85" s="29">
        <v>0.86</v>
      </c>
      <c r="G85" s="29">
        <v>-9.8360655739106427E-6</v>
      </c>
      <c r="I85" s="29">
        <v>0.83399344262295072</v>
      </c>
      <c r="K85" s="29">
        <v>0.66898032786885275</v>
      </c>
      <c r="M85" s="29">
        <v>1.2169868852459018</v>
      </c>
      <c r="O85" s="29">
        <v>2.1119967213114759</v>
      </c>
      <c r="Q85" s="29"/>
      <c r="S85" s="29"/>
      <c r="U85" s="29"/>
      <c r="W85" s="29"/>
      <c r="Y85" s="29"/>
      <c r="AA85" s="29"/>
      <c r="AC85" s="29">
        <f t="shared" si="2"/>
        <v>5.6919475409836071</v>
      </c>
      <c r="AE85" s="28" t="s">
        <v>96</v>
      </c>
      <c r="AF85" s="18"/>
    </row>
    <row r="86" spans="1:32" ht="15" customHeight="1" x14ac:dyDescent="0.2">
      <c r="A86" s="14"/>
      <c r="B86" s="28" t="s">
        <v>97</v>
      </c>
      <c r="E86" s="29">
        <v>5.6959999999999997</v>
      </c>
      <c r="G86" s="29">
        <v>4.8699665573770492</v>
      </c>
      <c r="I86" s="29">
        <v>7.5909777049180329</v>
      </c>
      <c r="K86" s="29">
        <v>4.3089331147540992</v>
      </c>
      <c r="M86" s="29">
        <v>5.708955409836066</v>
      </c>
      <c r="O86" s="29">
        <v>6.3119888524590184</v>
      </c>
      <c r="Q86" s="29"/>
      <c r="S86" s="29"/>
      <c r="U86" s="29"/>
      <c r="W86" s="29"/>
      <c r="Y86" s="29"/>
      <c r="AA86" s="29"/>
      <c r="AC86" s="29">
        <f t="shared" si="2"/>
        <v>34.486821639344264</v>
      </c>
      <c r="AE86" s="28" t="s">
        <v>97</v>
      </c>
      <c r="AF86" s="18"/>
    </row>
    <row r="87" spans="1:32" ht="15" customHeight="1" x14ac:dyDescent="0.2">
      <c r="A87" s="14"/>
      <c r="B87" s="28" t="s">
        <v>98</v>
      </c>
      <c r="E87" s="29">
        <v>0.64100000000000001</v>
      </c>
      <c r="G87" s="29">
        <v>0.54099606557377045</v>
      </c>
      <c r="I87" s="29">
        <v>0.62899737704918035</v>
      </c>
      <c r="K87" s="29">
        <v>0.96599213114754101</v>
      </c>
      <c r="M87" s="29">
        <v>0.49399475409836069</v>
      </c>
      <c r="O87" s="29">
        <v>0.64199868852459041</v>
      </c>
      <c r="Q87" s="29"/>
      <c r="S87" s="29"/>
      <c r="U87" s="29"/>
      <c r="W87" s="29"/>
      <c r="Y87" s="29"/>
      <c r="AA87" s="29"/>
      <c r="AC87" s="29">
        <f t="shared" si="2"/>
        <v>3.912979016393443</v>
      </c>
      <c r="AE87" s="28" t="s">
        <v>98</v>
      </c>
      <c r="AF87" s="18"/>
    </row>
    <row r="88" spans="1:32" ht="15" customHeight="1" x14ac:dyDescent="0.2">
      <c r="A88" s="14"/>
      <c r="B88" s="28" t="s">
        <v>99</v>
      </c>
      <c r="E88" s="29">
        <v>1.9510000000000001</v>
      </c>
      <c r="G88" s="29">
        <v>1.8249626229508191</v>
      </c>
      <c r="I88" s="29">
        <v>3.3219750819672131</v>
      </c>
      <c r="K88" s="29">
        <v>2.4359252459016405</v>
      </c>
      <c r="M88" s="29">
        <v>2.1729501639344266</v>
      </c>
      <c r="O88" s="29">
        <v>1.9239875409836082</v>
      </c>
      <c r="Q88" s="29"/>
      <c r="S88" s="29"/>
      <c r="U88" s="29"/>
      <c r="W88" s="29"/>
      <c r="Y88" s="29"/>
      <c r="AA88" s="29"/>
      <c r="AC88" s="29">
        <f t="shared" si="2"/>
        <v>13.630800655737708</v>
      </c>
      <c r="AE88" s="28" t="s">
        <v>99</v>
      </c>
      <c r="AF88" s="18"/>
    </row>
    <row r="89" spans="1:32" ht="15" customHeight="1" x14ac:dyDescent="0.2">
      <c r="A89" s="14"/>
      <c r="B89" s="28" t="s">
        <v>100</v>
      </c>
      <c r="E89" s="29">
        <v>2.2480000000000002</v>
      </c>
      <c r="G89" s="29">
        <v>2.0059803278688522</v>
      </c>
      <c r="I89" s="29">
        <v>1.2409868852459016</v>
      </c>
      <c r="K89" s="29">
        <v>1.4629606557377055</v>
      </c>
      <c r="M89" s="29">
        <v>1.6799737704918034</v>
      </c>
      <c r="O89" s="29">
        <v>1.6049934426229517</v>
      </c>
      <c r="Q89" s="29"/>
      <c r="S89" s="29"/>
      <c r="U89" s="29"/>
      <c r="W89" s="29"/>
      <c r="Y89" s="29"/>
      <c r="AA89" s="29"/>
      <c r="AC89" s="29">
        <f t="shared" si="2"/>
        <v>10.242895081967216</v>
      </c>
      <c r="AE89" s="28" t="s">
        <v>100</v>
      </c>
      <c r="AF89" s="18"/>
    </row>
    <row r="90" spans="1:32" ht="15" customHeight="1" x14ac:dyDescent="0.2">
      <c r="A90" s="14"/>
      <c r="B90" s="28" t="s">
        <v>101</v>
      </c>
      <c r="E90" s="29">
        <v>1.883</v>
      </c>
      <c r="G90" s="29">
        <v>0.9559881967213113</v>
      </c>
      <c r="I90" s="29">
        <v>1.3139921311475411</v>
      </c>
      <c r="K90" s="29">
        <v>1.2489763934426235</v>
      </c>
      <c r="M90" s="29">
        <v>1.633984262295082</v>
      </c>
      <c r="O90" s="29">
        <v>1.5669960655737709</v>
      </c>
      <c r="Q90" s="29"/>
      <c r="S90" s="29"/>
      <c r="U90" s="29"/>
      <c r="W90" s="29"/>
      <c r="Y90" s="29"/>
      <c r="AA90" s="29"/>
      <c r="AC90" s="29">
        <f t="shared" si="2"/>
        <v>8.6029370491803299</v>
      </c>
      <c r="AE90" s="28" t="s">
        <v>101</v>
      </c>
      <c r="AF90" s="18"/>
    </row>
    <row r="91" spans="1:32" ht="15" customHeight="1" x14ac:dyDescent="0.2">
      <c r="A91" s="14"/>
      <c r="B91" s="28" t="s">
        <v>102</v>
      </c>
      <c r="E91" s="29">
        <v>1.1879999999999999</v>
      </c>
      <c r="G91" s="29">
        <v>0.9499881967213113</v>
      </c>
      <c r="I91" s="29">
        <v>0.99599213114754093</v>
      </c>
      <c r="K91" s="29">
        <v>1.0199763934426234</v>
      </c>
      <c r="M91" s="29">
        <v>1.1909842622950821</v>
      </c>
      <c r="O91" s="29">
        <v>1.1319960655737709</v>
      </c>
      <c r="Q91" s="29"/>
      <c r="S91" s="29"/>
      <c r="U91" s="29"/>
      <c r="W91" s="29"/>
      <c r="Y91" s="29"/>
      <c r="AA91" s="29"/>
      <c r="AC91" s="29">
        <f t="shared" si="2"/>
        <v>6.4769370491803286</v>
      </c>
      <c r="AE91" s="28" t="s">
        <v>102</v>
      </c>
      <c r="AF91" s="18"/>
    </row>
    <row r="92" spans="1:32" ht="15" customHeight="1" x14ac:dyDescent="0.2">
      <c r="A92" s="14"/>
      <c r="B92" s="28" t="s">
        <v>103</v>
      </c>
      <c r="E92" s="29">
        <v>1.528</v>
      </c>
      <c r="G92" s="29">
        <v>3.6119822950819671</v>
      </c>
      <c r="I92" s="29">
        <v>3.7279881967213115</v>
      </c>
      <c r="K92" s="29">
        <v>3.4519645901639349</v>
      </c>
      <c r="M92" s="29">
        <v>1.3209763934426231</v>
      </c>
      <c r="O92" s="29">
        <v>2.1959940983606567</v>
      </c>
      <c r="Q92" s="29"/>
      <c r="S92" s="29"/>
      <c r="U92" s="29"/>
      <c r="W92" s="29"/>
      <c r="Y92" s="29"/>
      <c r="AA92" s="29"/>
      <c r="AC92" s="29">
        <f t="shared" si="2"/>
        <v>15.836905573770492</v>
      </c>
      <c r="AE92" s="28" t="s">
        <v>103</v>
      </c>
      <c r="AF92" s="18"/>
    </row>
    <row r="93" spans="1:32" ht="15" customHeight="1" x14ac:dyDescent="0.2">
      <c r="A93" s="14"/>
      <c r="B93" s="28" t="s">
        <v>104</v>
      </c>
      <c r="E93" s="29">
        <v>1.6519999999999999</v>
      </c>
      <c r="G93" s="29">
        <v>-1.5737704918257028E-5</v>
      </c>
      <c r="I93" s="29">
        <v>0.94498950819672123</v>
      </c>
      <c r="K93" s="29">
        <v>1.0709685245901643</v>
      </c>
      <c r="M93" s="29">
        <v>1.4199790163934427</v>
      </c>
      <c r="O93" s="29">
        <v>0.96799475409836133</v>
      </c>
      <c r="Q93" s="29"/>
      <c r="S93" s="29"/>
      <c r="U93" s="29"/>
      <c r="W93" s="29"/>
      <c r="Y93" s="29"/>
      <c r="AA93" s="29"/>
      <c r="AC93" s="29">
        <f t="shared" si="2"/>
        <v>6.055916065573772</v>
      </c>
      <c r="AE93" s="28" t="s">
        <v>104</v>
      </c>
      <c r="AF93" s="18"/>
    </row>
    <row r="94" spans="1:32" ht="15" customHeight="1" x14ac:dyDescent="0.2">
      <c r="A94" s="14"/>
      <c r="B94" s="28" t="s">
        <v>105</v>
      </c>
      <c r="E94" s="29">
        <v>0.68799999999999994</v>
      </c>
      <c r="G94" s="29">
        <v>0.5359940983606557</v>
      </c>
      <c r="I94" s="29">
        <v>0.63599606557377053</v>
      </c>
      <c r="K94" s="29">
        <v>0.63898819672131169</v>
      </c>
      <c r="M94" s="29">
        <v>0.67499213114754109</v>
      </c>
      <c r="O94" s="29">
        <v>0.70199803278688544</v>
      </c>
      <c r="Q94" s="29"/>
      <c r="S94" s="29"/>
      <c r="U94" s="29"/>
      <c r="W94" s="29"/>
      <c r="Y94" s="29"/>
      <c r="AA94" s="29"/>
      <c r="AC94" s="29">
        <f t="shared" si="2"/>
        <v>3.8759685245901641</v>
      </c>
      <c r="AE94" s="28" t="s">
        <v>105</v>
      </c>
      <c r="AF94" s="18"/>
    </row>
    <row r="95" spans="1:32" ht="15" customHeight="1" x14ac:dyDescent="0.2">
      <c r="A95" s="14"/>
      <c r="B95" s="28" t="s">
        <v>106</v>
      </c>
      <c r="E95" s="29">
        <v>5.2649999999999997</v>
      </c>
      <c r="G95" s="29">
        <v>3.9909724590163931</v>
      </c>
      <c r="I95" s="29">
        <v>5.225981639344262</v>
      </c>
      <c r="K95" s="29">
        <v>4.9259449180327879</v>
      </c>
      <c r="M95" s="29">
        <v>4.4089632786885247</v>
      </c>
      <c r="O95" s="29">
        <v>5.1429908196721321</v>
      </c>
      <c r="Q95" s="29"/>
      <c r="S95" s="29"/>
      <c r="U95" s="29"/>
      <c r="W95" s="29"/>
      <c r="Y95" s="29"/>
      <c r="AA95" s="29"/>
      <c r="AC95" s="29">
        <f t="shared" si="2"/>
        <v>28.9598531147541</v>
      </c>
      <c r="AE95" s="28" t="s">
        <v>106</v>
      </c>
      <c r="AF95" s="18"/>
    </row>
    <row r="96" spans="1:32" ht="15" customHeight="1" x14ac:dyDescent="0.2">
      <c r="A96" s="14"/>
      <c r="B96" s="28" t="s">
        <v>107</v>
      </c>
      <c r="E96" s="29">
        <v>24.98</v>
      </c>
      <c r="G96" s="29">
        <v>21.099899672131148</v>
      </c>
      <c r="I96" s="29">
        <v>16.449933114754096</v>
      </c>
      <c r="K96" s="29">
        <v>38.279799344262301</v>
      </c>
      <c r="M96" s="29">
        <v>26.439866229508198</v>
      </c>
      <c r="O96" s="29">
        <v>25.589966557377053</v>
      </c>
      <c r="Q96" s="29"/>
      <c r="S96" s="29"/>
      <c r="U96" s="29"/>
      <c r="W96" s="29"/>
      <c r="Y96" s="29"/>
      <c r="AA96" s="29"/>
      <c r="AC96" s="29">
        <f t="shared" si="2"/>
        <v>152.83946491803277</v>
      </c>
      <c r="AE96" s="28" t="s">
        <v>107</v>
      </c>
      <c r="AF96" s="18"/>
    </row>
    <row r="97" spans="1:32" ht="15" customHeight="1" x14ac:dyDescent="0.2">
      <c r="A97" s="14"/>
      <c r="B97" s="28" t="s">
        <v>108</v>
      </c>
      <c r="E97" s="29">
        <v>0.41299999999999998</v>
      </c>
      <c r="G97" s="29">
        <v>0.46999606557377038</v>
      </c>
      <c r="I97" s="29">
        <v>0.23599737704918031</v>
      </c>
      <c r="K97" s="29">
        <v>0.26799213114754111</v>
      </c>
      <c r="M97" s="29">
        <v>0.35499475409836068</v>
      </c>
      <c r="O97" s="29">
        <v>0.24199868852459033</v>
      </c>
      <c r="Q97" s="29"/>
      <c r="S97" s="29"/>
      <c r="U97" s="29"/>
      <c r="W97" s="29"/>
      <c r="Y97" s="29"/>
      <c r="AA97" s="29"/>
      <c r="AC97" s="29">
        <f t="shared" si="2"/>
        <v>1.9839790163934428</v>
      </c>
      <c r="AE97" s="28" t="s">
        <v>108</v>
      </c>
      <c r="AF97" s="18"/>
    </row>
    <row r="98" spans="1:32" ht="15" customHeight="1" x14ac:dyDescent="0.2">
      <c r="A98" s="14"/>
      <c r="B98" s="28" t="s">
        <v>109</v>
      </c>
      <c r="E98" s="29">
        <v>2.4470000000000001</v>
      </c>
      <c r="G98" s="29">
        <v>1.765982295081967</v>
      </c>
      <c r="I98" s="29">
        <v>1.7819881967213114</v>
      </c>
      <c r="K98" s="29">
        <v>3.7359645901639351</v>
      </c>
      <c r="M98" s="29">
        <v>2.6549763934426229</v>
      </c>
      <c r="O98" s="29">
        <v>-5.9016393434518011E-6</v>
      </c>
      <c r="Q98" s="29"/>
      <c r="S98" s="29"/>
      <c r="U98" s="29"/>
      <c r="W98" s="29"/>
      <c r="Y98" s="29"/>
      <c r="AA98" s="29"/>
      <c r="AC98" s="29">
        <f t="shared" si="2"/>
        <v>12.385905573770494</v>
      </c>
      <c r="AE98" s="28" t="s">
        <v>109</v>
      </c>
      <c r="AF98" s="18"/>
    </row>
    <row r="99" spans="1:32" ht="15" customHeight="1" x14ac:dyDescent="0.2">
      <c r="A99" s="14"/>
      <c r="B99" s="28" t="s">
        <v>110</v>
      </c>
      <c r="E99" s="29">
        <v>4.0999999999999996</v>
      </c>
      <c r="G99" s="29">
        <v>3.3229704918032783</v>
      </c>
      <c r="I99" s="29">
        <v>10.262980327868853</v>
      </c>
      <c r="K99" s="29">
        <v>3.9039409836065579</v>
      </c>
      <c r="M99" s="29">
        <v>4.226960655737706</v>
      </c>
      <c r="O99" s="29">
        <v>3.9809901639344276</v>
      </c>
      <c r="Q99" s="29"/>
      <c r="S99" s="29"/>
      <c r="U99" s="29"/>
      <c r="W99" s="29"/>
      <c r="Y99" s="29"/>
      <c r="AA99" s="29"/>
      <c r="AC99" s="29">
        <f t="shared" si="2"/>
        <v>29.797842622950821</v>
      </c>
      <c r="AE99" s="28" t="s">
        <v>110</v>
      </c>
      <c r="AF99" s="18"/>
    </row>
    <row r="100" spans="1:32" ht="15" customHeight="1" x14ac:dyDescent="0.2">
      <c r="A100" s="14"/>
      <c r="B100" s="28" t="s">
        <v>111</v>
      </c>
      <c r="E100" s="29">
        <v>2.1019999999999999</v>
      </c>
      <c r="G100" s="29">
        <v>1.9529822950819671</v>
      </c>
      <c r="I100" s="29">
        <v>2.5149881967213115</v>
      </c>
      <c r="K100" s="29">
        <v>2.6839645901639351</v>
      </c>
      <c r="M100" s="29">
        <v>3.0599763934426232</v>
      </c>
      <c r="O100" s="29">
        <v>2.8559940983606564</v>
      </c>
      <c r="Q100" s="29"/>
      <c r="S100" s="29"/>
      <c r="U100" s="29"/>
      <c r="W100" s="29"/>
      <c r="Y100" s="29"/>
      <c r="AA100" s="29"/>
      <c r="AC100" s="29">
        <f t="shared" si="2"/>
        <v>15.169905573770492</v>
      </c>
      <c r="AE100" s="28" t="s">
        <v>112</v>
      </c>
      <c r="AF100" s="18"/>
    </row>
    <row r="101" spans="1:32" ht="15" customHeight="1" x14ac:dyDescent="0.2">
      <c r="A101" s="14"/>
      <c r="B101" s="28" t="s">
        <v>113</v>
      </c>
      <c r="E101" s="29">
        <v>1.5129999999999999</v>
      </c>
      <c r="G101" s="29">
        <v>1.7449822950819671</v>
      </c>
      <c r="I101" s="29">
        <v>1.7759881967213114</v>
      </c>
      <c r="K101" s="29">
        <v>1.480964590163935</v>
      </c>
      <c r="M101" s="29">
        <v>1.7019763934426231</v>
      </c>
      <c r="O101" s="29">
        <v>1.9759940983606565</v>
      </c>
      <c r="Q101" s="29"/>
      <c r="S101" s="29"/>
      <c r="U101" s="29"/>
      <c r="W101" s="29"/>
      <c r="Y101" s="29"/>
      <c r="AA101" s="29"/>
      <c r="AC101" s="29">
        <f t="shared" ref="AC101:AC119" si="3">SUM(E101:AA101)</f>
        <v>10.192905573770492</v>
      </c>
      <c r="AE101" s="28" t="s">
        <v>113</v>
      </c>
      <c r="AF101" s="18"/>
    </row>
    <row r="102" spans="1:32" ht="15" customHeight="1" x14ac:dyDescent="0.2">
      <c r="A102" s="14"/>
      <c r="B102" s="28" t="s">
        <v>114</v>
      </c>
      <c r="E102" s="29">
        <v>0.62</v>
      </c>
      <c r="G102" s="29">
        <v>0.70399409836065563</v>
      </c>
      <c r="I102" s="29">
        <v>0.35399606557377045</v>
      </c>
      <c r="K102" s="29">
        <v>0.40198819672131164</v>
      </c>
      <c r="M102" s="29">
        <v>0.53299213114754107</v>
      </c>
      <c r="O102" s="29">
        <v>0.36299803278688553</v>
      </c>
      <c r="Q102" s="29"/>
      <c r="S102" s="29"/>
      <c r="U102" s="29"/>
      <c r="W102" s="29"/>
      <c r="Y102" s="29"/>
      <c r="AA102" s="29"/>
      <c r="AC102" s="29">
        <f t="shared" si="3"/>
        <v>2.9759685245901637</v>
      </c>
      <c r="AE102" s="28" t="s">
        <v>114</v>
      </c>
      <c r="AF102" s="18"/>
    </row>
    <row r="103" spans="1:32" ht="15" customHeight="1" x14ac:dyDescent="0.2">
      <c r="A103" s="14"/>
      <c r="B103" s="28" t="s">
        <v>115</v>
      </c>
      <c r="E103" s="29">
        <v>0.45800000000000002</v>
      </c>
      <c r="G103" s="29">
        <v>0.35699606557377039</v>
      </c>
      <c r="I103" s="29">
        <v>0.42399737704918028</v>
      </c>
      <c r="K103" s="29">
        <v>0.42599213114754109</v>
      </c>
      <c r="M103" s="29">
        <v>0.44999475409836071</v>
      </c>
      <c r="O103" s="29">
        <v>0.46799868852459037</v>
      </c>
      <c r="Q103" s="29"/>
      <c r="S103" s="29"/>
      <c r="U103" s="29"/>
      <c r="W103" s="29"/>
      <c r="Y103" s="29"/>
      <c r="AA103" s="29"/>
      <c r="AC103" s="29">
        <f t="shared" si="3"/>
        <v>2.582979016393443</v>
      </c>
      <c r="AE103" s="28" t="s">
        <v>115</v>
      </c>
      <c r="AF103" s="18"/>
    </row>
    <row r="104" spans="1:32" ht="15" customHeight="1" x14ac:dyDescent="0.2">
      <c r="A104" s="14"/>
      <c r="B104" s="28" t="s">
        <v>116</v>
      </c>
      <c r="E104" s="29">
        <v>2.8039999999999998</v>
      </c>
      <c r="G104" s="29">
        <v>0.90898819672131137</v>
      </c>
      <c r="I104" s="29">
        <v>1.0189921311475409</v>
      </c>
      <c r="K104" s="29">
        <v>0.99697639344262323</v>
      </c>
      <c r="M104" s="29">
        <v>1.8469842622950821</v>
      </c>
      <c r="O104" s="29">
        <v>2.3899960655737713</v>
      </c>
      <c r="Q104" s="29"/>
      <c r="S104" s="29"/>
      <c r="U104" s="29"/>
      <c r="W104" s="29"/>
      <c r="Y104" s="29"/>
      <c r="AA104" s="29"/>
      <c r="AC104" s="29">
        <f t="shared" si="3"/>
        <v>9.9659370491803294</v>
      </c>
      <c r="AE104" s="28" t="s">
        <v>116</v>
      </c>
      <c r="AF104" s="18"/>
    </row>
    <row r="105" spans="1:32" ht="15" customHeight="1" x14ac:dyDescent="0.2">
      <c r="A105" s="14"/>
      <c r="B105" s="28" t="s">
        <v>117</v>
      </c>
      <c r="E105" s="29">
        <v>0.53200000000000003</v>
      </c>
      <c r="G105" s="29">
        <v>0.32299606557377042</v>
      </c>
      <c r="I105" s="29">
        <v>0.39599737704918031</v>
      </c>
      <c r="K105" s="29">
        <v>0.949992131147541</v>
      </c>
      <c r="M105" s="29">
        <v>0.51699475409836071</v>
      </c>
      <c r="O105" s="29">
        <v>0.54199868852459043</v>
      </c>
      <c r="Q105" s="29"/>
      <c r="S105" s="29"/>
      <c r="U105" s="29"/>
      <c r="W105" s="29"/>
      <c r="Y105" s="29"/>
      <c r="AA105" s="29"/>
      <c r="AC105" s="29">
        <f t="shared" si="3"/>
        <v>3.2599790163934426</v>
      </c>
      <c r="AE105" s="28" t="s">
        <v>117</v>
      </c>
      <c r="AF105" s="18"/>
    </row>
    <row r="106" spans="1:32" ht="15" customHeight="1" x14ac:dyDescent="0.2">
      <c r="A106" s="14"/>
      <c r="B106" s="28" t="s">
        <v>118</v>
      </c>
      <c r="E106" s="29">
        <v>6.2629999999999999</v>
      </c>
      <c r="G106" s="29">
        <v>5.7739508196721303</v>
      </c>
      <c r="I106" s="29">
        <v>5.887967213114754</v>
      </c>
      <c r="K106" s="29">
        <v>5.6199016393442642</v>
      </c>
      <c r="M106" s="29">
        <v>7.1129344262295096</v>
      </c>
      <c r="O106" s="29">
        <v>8.8499836065573785</v>
      </c>
      <c r="Q106" s="29"/>
      <c r="S106" s="29"/>
      <c r="U106" s="29"/>
      <c r="W106" s="29"/>
      <c r="Y106" s="29"/>
      <c r="AA106" s="29"/>
      <c r="AC106" s="29">
        <f t="shared" si="3"/>
        <v>39.507737704918036</v>
      </c>
      <c r="AE106" s="28" t="s">
        <v>118</v>
      </c>
      <c r="AF106" s="18"/>
    </row>
    <row r="107" spans="1:32" ht="15" customHeight="1" x14ac:dyDescent="0.2">
      <c r="A107" s="14"/>
      <c r="B107" s="28" t="s">
        <v>119</v>
      </c>
      <c r="E107" s="29">
        <v>1.1719999999999999</v>
      </c>
      <c r="G107" s="29">
        <v>1.9649783606557374</v>
      </c>
      <c r="I107" s="29">
        <v>2.1249855737704917</v>
      </c>
      <c r="K107" s="29">
        <v>1.964956721311476</v>
      </c>
      <c r="M107" s="29">
        <v>2.0099711475409836</v>
      </c>
      <c r="O107" s="29">
        <v>2.0259927868852468</v>
      </c>
      <c r="Q107" s="29"/>
      <c r="S107" s="29"/>
      <c r="U107" s="29"/>
      <c r="W107" s="29"/>
      <c r="Y107" s="29"/>
      <c r="AA107" s="29"/>
      <c r="AC107" s="29">
        <f t="shared" si="3"/>
        <v>11.262884590163935</v>
      </c>
      <c r="AE107" s="28" t="s">
        <v>119</v>
      </c>
      <c r="AF107" s="18"/>
    </row>
    <row r="108" spans="1:32" ht="15" customHeight="1" x14ac:dyDescent="0.2">
      <c r="A108" s="14"/>
      <c r="B108" s="28" t="s">
        <v>120</v>
      </c>
      <c r="E108" s="29">
        <v>0.79200000000000004</v>
      </c>
      <c r="G108" s="29">
        <v>0.63399213114754083</v>
      </c>
      <c r="I108" s="29">
        <v>0.66399475409836062</v>
      </c>
      <c r="K108" s="29">
        <v>0.67998426229508224</v>
      </c>
      <c r="M108" s="29">
        <v>0.79398950819672143</v>
      </c>
      <c r="O108" s="29">
        <v>0.75499737704918068</v>
      </c>
      <c r="Q108" s="29"/>
      <c r="S108" s="29"/>
      <c r="U108" s="29"/>
      <c r="W108" s="29"/>
      <c r="Y108" s="29"/>
      <c r="AA108" s="29"/>
      <c r="AC108" s="29">
        <f t="shared" si="3"/>
        <v>4.3189580327868855</v>
      </c>
      <c r="AE108" s="28" t="s">
        <v>120</v>
      </c>
      <c r="AF108" s="18"/>
    </row>
    <row r="109" spans="1:32" ht="15" customHeight="1" x14ac:dyDescent="0.2">
      <c r="A109" s="14"/>
      <c r="B109" s="28" t="s">
        <v>121</v>
      </c>
      <c r="E109" s="29">
        <v>0.85099999999999998</v>
      </c>
      <c r="G109" s="29">
        <v>0.67699016393442613</v>
      </c>
      <c r="I109" s="29">
        <v>0.40399344262295084</v>
      </c>
      <c r="K109" s="29">
        <v>0.94998032786885267</v>
      </c>
      <c r="M109" s="29">
        <v>1.2409868852459018</v>
      </c>
      <c r="O109" s="29">
        <v>1.4589967213114758</v>
      </c>
      <c r="Q109" s="29"/>
      <c r="S109" s="29"/>
      <c r="U109" s="29"/>
      <c r="W109" s="29"/>
      <c r="Y109" s="29"/>
      <c r="AA109" s="29"/>
      <c r="AC109" s="29">
        <f t="shared" si="3"/>
        <v>5.5819475409836077</v>
      </c>
      <c r="AE109" s="28" t="s">
        <v>121</v>
      </c>
      <c r="AF109" s="18"/>
    </row>
    <row r="110" spans="1:32" ht="15" customHeight="1" x14ac:dyDescent="0.2">
      <c r="A110" s="14"/>
      <c r="B110" s="28" t="s">
        <v>122</v>
      </c>
      <c r="E110" s="29">
        <v>6.165</v>
      </c>
      <c r="G110" s="29">
        <v>-4.3278688525206828E-5</v>
      </c>
      <c r="I110" s="29">
        <v>4.6919711475409835</v>
      </c>
      <c r="K110" s="29">
        <v>4.3879134426229518</v>
      </c>
      <c r="M110" s="29">
        <v>6.2269422950819679</v>
      </c>
      <c r="O110" s="29">
        <v>12.176985573770493</v>
      </c>
      <c r="Q110" s="29"/>
      <c r="S110" s="29"/>
      <c r="U110" s="29"/>
      <c r="W110" s="29"/>
      <c r="Y110" s="29"/>
      <c r="AA110" s="29"/>
      <c r="AC110" s="29">
        <f t="shared" si="3"/>
        <v>33.648769180327875</v>
      </c>
      <c r="AE110" s="28" t="s">
        <v>122</v>
      </c>
      <c r="AF110" s="18"/>
    </row>
    <row r="111" spans="1:32" ht="15" customHeight="1" x14ac:dyDescent="0.2">
      <c r="A111" s="14"/>
      <c r="B111" s="28" t="s">
        <v>123</v>
      </c>
      <c r="E111" s="29">
        <v>4.34</v>
      </c>
      <c r="G111" s="29">
        <v>3.5659822950819668</v>
      </c>
      <c r="I111" s="29">
        <v>2.0609881967213113</v>
      </c>
      <c r="K111" s="29">
        <v>2.567964590163935</v>
      </c>
      <c r="M111" s="29">
        <v>1.5979763934426232</v>
      </c>
      <c r="O111" s="29">
        <v>2.2459940983606566</v>
      </c>
      <c r="Q111" s="29"/>
      <c r="S111" s="29"/>
      <c r="U111" s="29"/>
      <c r="W111" s="29"/>
      <c r="Y111" s="29"/>
      <c r="AA111" s="29"/>
      <c r="AC111" s="29">
        <f t="shared" si="3"/>
        <v>16.378905573770492</v>
      </c>
      <c r="AE111" s="28" t="s">
        <v>123</v>
      </c>
      <c r="AF111" s="18"/>
    </row>
    <row r="112" spans="1:32" ht="15" customHeight="1" x14ac:dyDescent="0.2">
      <c r="A112" s="14"/>
      <c r="B112" s="28" t="s">
        <v>124</v>
      </c>
      <c r="E112" s="29">
        <v>0.51600000000000001</v>
      </c>
      <c r="G112" s="29">
        <v>-5.9016393443463856E-6</v>
      </c>
      <c r="I112" s="29">
        <v>-3.9344262295269825E-6</v>
      </c>
      <c r="K112" s="29">
        <v>0.56998819672131162</v>
      </c>
      <c r="M112" s="29">
        <v>-7.8688524589421432E-6</v>
      </c>
      <c r="O112" s="29">
        <v>0.56399803278688543</v>
      </c>
      <c r="Q112" s="29"/>
      <c r="S112" s="29"/>
      <c r="U112" s="29"/>
      <c r="W112" s="29"/>
      <c r="Y112" s="29"/>
      <c r="AA112" s="29"/>
      <c r="AC112" s="29">
        <f t="shared" si="3"/>
        <v>1.6499685245901643</v>
      </c>
      <c r="AE112" s="28" t="s">
        <v>124</v>
      </c>
      <c r="AF112" s="18"/>
    </row>
    <row r="113" spans="1:34" ht="15" customHeight="1" x14ac:dyDescent="0.2">
      <c r="A113" s="14"/>
      <c r="B113" s="28" t="s">
        <v>125</v>
      </c>
      <c r="E113" s="29">
        <v>2.996</v>
      </c>
      <c r="G113" s="29">
        <v>2.8889783606557371</v>
      </c>
      <c r="I113" s="29">
        <v>6.4799855737704926</v>
      </c>
      <c r="K113" s="29">
        <v>2.753956721311476</v>
      </c>
      <c r="M113" s="29">
        <v>2.8719711475409837</v>
      </c>
      <c r="O113" s="29">
        <v>2.7829927868852469</v>
      </c>
      <c r="Q113" s="29"/>
      <c r="S113" s="29"/>
      <c r="U113" s="29"/>
      <c r="W113" s="29"/>
      <c r="Y113" s="29"/>
      <c r="AA113" s="29"/>
      <c r="AC113" s="29">
        <f t="shared" si="3"/>
        <v>20.773884590163931</v>
      </c>
      <c r="AE113" s="28" t="s">
        <v>125</v>
      </c>
      <c r="AF113" s="18"/>
    </row>
    <row r="114" spans="1:34" ht="15" customHeight="1" x14ac:dyDescent="0.2">
      <c r="A114" s="14"/>
      <c r="B114" s="28" t="s">
        <v>126</v>
      </c>
      <c r="E114" s="29">
        <v>2.9159999999999999</v>
      </c>
      <c r="G114" s="29">
        <v>1.8689685245901635</v>
      </c>
      <c r="I114" s="29">
        <v>5.6539790163934427</v>
      </c>
      <c r="K114" s="29">
        <v>2.9159370491803287</v>
      </c>
      <c r="M114" s="29">
        <v>2.5819580327868854</v>
      </c>
      <c r="O114" s="29">
        <v>2.8129895081967229</v>
      </c>
      <c r="Q114" s="29"/>
      <c r="S114" s="29"/>
      <c r="U114" s="29"/>
      <c r="W114" s="29"/>
      <c r="Y114" s="29"/>
      <c r="AA114" s="29"/>
      <c r="AC114" s="29">
        <f t="shared" si="3"/>
        <v>18.749832131147542</v>
      </c>
      <c r="AE114" s="28" t="s">
        <v>126</v>
      </c>
      <c r="AF114" s="18"/>
    </row>
    <row r="115" spans="1:34" ht="15" customHeight="1" x14ac:dyDescent="0.2">
      <c r="A115" s="14"/>
      <c r="B115" s="28" t="s">
        <v>127</v>
      </c>
      <c r="E115" s="29">
        <v>10.38</v>
      </c>
      <c r="G115" s="29">
        <v>9.5899173770491792</v>
      </c>
      <c r="I115" s="29">
        <v>9.1799449180327866</v>
      </c>
      <c r="K115" s="29">
        <v>9.5798347540983624</v>
      </c>
      <c r="M115" s="29">
        <v>9.6598898360655756</v>
      </c>
      <c r="O115" s="29">
        <v>11.279972459016397</v>
      </c>
      <c r="Q115" s="29"/>
      <c r="S115" s="29"/>
      <c r="U115" s="29"/>
      <c r="W115" s="29"/>
      <c r="Y115" s="29"/>
      <c r="AA115" s="29"/>
      <c r="AC115" s="29">
        <f t="shared" si="3"/>
        <v>59.669559344262304</v>
      </c>
      <c r="AE115" s="28" t="s">
        <v>127</v>
      </c>
      <c r="AF115" s="18"/>
    </row>
    <row r="116" spans="1:34" ht="15" customHeight="1" x14ac:dyDescent="0.2">
      <c r="A116" s="14"/>
      <c r="B116" s="28" t="s">
        <v>128</v>
      </c>
      <c r="E116" s="29">
        <v>17.510000000000002</v>
      </c>
      <c r="G116" s="29">
        <v>14.57</v>
      </c>
      <c r="I116" s="29">
        <v>16.600000000000001</v>
      </c>
      <c r="K116" s="29">
        <v>18.260000000000002</v>
      </c>
      <c r="M116" s="29">
        <v>18.91</v>
      </c>
      <c r="O116" s="29">
        <v>28.039999999999996</v>
      </c>
      <c r="Q116" s="29"/>
      <c r="S116" s="29"/>
      <c r="U116" s="29"/>
      <c r="W116" s="29"/>
      <c r="Y116" s="29"/>
      <c r="AA116" s="29"/>
      <c r="AC116" s="29">
        <f t="shared" si="3"/>
        <v>113.88999999999999</v>
      </c>
      <c r="AE116" s="28" t="s">
        <v>128</v>
      </c>
      <c r="AF116" s="18"/>
    </row>
    <row r="117" spans="1:34" ht="15" customHeight="1" x14ac:dyDescent="0.2">
      <c r="A117" s="14"/>
      <c r="B117" s="28" t="s">
        <v>129</v>
      </c>
      <c r="E117" s="29">
        <v>2.3370000000000002</v>
      </c>
      <c r="G117" s="29">
        <v>0.75699016393442609</v>
      </c>
      <c r="I117" s="29">
        <v>0.84899344262295073</v>
      </c>
      <c r="K117" s="29">
        <v>0.83098032786885268</v>
      </c>
      <c r="M117" s="29">
        <v>1.5389868852459017</v>
      </c>
      <c r="O117" s="29">
        <v>1.9919967213114758</v>
      </c>
      <c r="Q117" s="29"/>
      <c r="S117" s="29"/>
      <c r="U117" s="29"/>
      <c r="W117" s="29"/>
      <c r="Y117" s="29"/>
      <c r="AA117" s="29"/>
      <c r="AC117" s="29">
        <f t="shared" si="3"/>
        <v>8.3049475409836084</v>
      </c>
      <c r="AE117" s="28" t="s">
        <v>129</v>
      </c>
      <c r="AF117" s="18"/>
    </row>
    <row r="118" spans="1:34" ht="15" customHeight="1" thickBot="1" x14ac:dyDescent="0.25">
      <c r="A118" s="14"/>
      <c r="B118" s="28" t="s">
        <v>130</v>
      </c>
      <c r="E118" s="29">
        <v>2.8380000000000001</v>
      </c>
      <c r="G118" s="29">
        <v>1.973972459016393</v>
      </c>
      <c r="I118" s="29">
        <v>2.777981639344262</v>
      </c>
      <c r="K118" s="29">
        <v>3.1309449180327875</v>
      </c>
      <c r="M118" s="29">
        <v>2.308963278688525</v>
      </c>
      <c r="O118" s="29">
        <v>2.5009908196721322</v>
      </c>
      <c r="Q118" s="29"/>
      <c r="S118" s="29"/>
      <c r="U118" s="29"/>
      <c r="W118" s="29"/>
      <c r="Y118" s="29"/>
      <c r="AA118" s="29"/>
      <c r="AC118" s="29">
        <f t="shared" si="3"/>
        <v>15.5308531147541</v>
      </c>
      <c r="AE118" s="28" t="s">
        <v>130</v>
      </c>
      <c r="AF118" s="18"/>
    </row>
    <row r="119" spans="1:34" ht="17.25" customHeight="1" thickBot="1" x14ac:dyDescent="0.25">
      <c r="A119" s="14"/>
      <c r="E119" s="30">
        <f>SUM(E5:E118)</f>
        <v>500.46999999999991</v>
      </c>
      <c r="F119" s="31"/>
      <c r="G119" s="30">
        <f>SUM(G5:G118)</f>
        <v>394.15999999999997</v>
      </c>
      <c r="H119" s="31"/>
      <c r="I119" s="30">
        <f>SUM(I5:I118)</f>
        <v>476.83000000000004</v>
      </c>
      <c r="J119" s="31"/>
      <c r="K119" s="30">
        <f>SUM(K5:K118)</f>
        <v>488.48000000000008</v>
      </c>
      <c r="L119" s="31"/>
      <c r="M119" s="30">
        <f>SUM(M5:M118)</f>
        <v>486.74</v>
      </c>
      <c r="N119" s="31"/>
      <c r="O119" s="30">
        <f>SUM(O5:O118)</f>
        <v>572.27000000000032</v>
      </c>
      <c r="P119" s="31"/>
      <c r="Q119" s="30">
        <f>SUM(Q5:Q118)</f>
        <v>0</v>
      </c>
      <c r="R119" s="31"/>
      <c r="S119" s="30">
        <f>SUM(S5:S118)</f>
        <v>0</v>
      </c>
      <c r="T119" s="31"/>
      <c r="U119" s="30">
        <f>SUM(U5:U118)</f>
        <v>0</v>
      </c>
      <c r="V119" s="31"/>
      <c r="W119" s="30">
        <f>SUM(W5:W118)</f>
        <v>0</v>
      </c>
      <c r="X119" s="31"/>
      <c r="Y119" s="30">
        <f>SUM(Y5:Y118)</f>
        <v>0</v>
      </c>
      <c r="Z119" s="32"/>
      <c r="AA119" s="30">
        <f>SUM(AA5:AA118)</f>
        <v>0</v>
      </c>
      <c r="AB119" s="33"/>
      <c r="AC119" s="30">
        <f t="shared" si="3"/>
        <v>2918.9500000000007</v>
      </c>
      <c r="AE119" s="34">
        <f>SUM(AC5:AC118)</f>
        <v>2918.9499999999994</v>
      </c>
      <c r="AF119" s="35"/>
    </row>
    <row r="120" spans="1:34" ht="18" customHeight="1" x14ac:dyDescent="0.2">
      <c r="A120" s="36"/>
      <c r="B120" s="37"/>
      <c r="C120" s="38"/>
      <c r="D120" s="38"/>
      <c r="E120" s="39"/>
      <c r="F120" s="38"/>
      <c r="G120" s="39"/>
      <c r="H120" s="38"/>
      <c r="I120" s="37"/>
      <c r="J120" s="38"/>
      <c r="K120" s="37"/>
      <c r="L120" s="38"/>
      <c r="M120" s="37"/>
      <c r="N120" s="38"/>
      <c r="O120" s="37"/>
      <c r="P120" s="38"/>
      <c r="Q120" s="37"/>
      <c r="R120" s="38"/>
      <c r="S120" s="37"/>
      <c r="T120" s="38"/>
      <c r="U120" s="37"/>
      <c r="V120" s="38"/>
      <c r="W120" s="37"/>
      <c r="X120" s="38"/>
      <c r="Y120" s="37"/>
      <c r="Z120" s="37"/>
      <c r="AA120" s="37"/>
      <c r="AB120" s="40"/>
      <c r="AC120" s="41"/>
      <c r="AD120" s="42"/>
      <c r="AE120" s="42"/>
      <c r="AF120" s="43"/>
    </row>
    <row r="121" spans="1:34" ht="18" customHeight="1" x14ac:dyDescent="0.2">
      <c r="B121" s="44" t="s">
        <v>131</v>
      </c>
      <c r="E121" s="22" t="s">
        <v>2</v>
      </c>
      <c r="F121" s="21"/>
      <c r="G121" s="22" t="s">
        <v>3</v>
      </c>
      <c r="H121" s="21"/>
      <c r="I121" s="22" t="s">
        <v>4</v>
      </c>
      <c r="J121" s="21"/>
      <c r="K121" s="22" t="s">
        <v>5</v>
      </c>
      <c r="L121" s="21"/>
      <c r="M121" s="22" t="s">
        <v>6</v>
      </c>
      <c r="N121" s="21"/>
      <c r="O121" s="22" t="s">
        <v>7</v>
      </c>
      <c r="P121" s="21"/>
      <c r="Q121" s="22" t="s">
        <v>8</v>
      </c>
      <c r="R121" s="21"/>
      <c r="S121" s="22" t="s">
        <v>9</v>
      </c>
      <c r="T121" s="21"/>
      <c r="U121" s="22" t="s">
        <v>10</v>
      </c>
      <c r="V121" s="21"/>
      <c r="W121" s="23" t="s">
        <v>11</v>
      </c>
      <c r="X121" s="21"/>
      <c r="Y121" s="22" t="s">
        <v>12</v>
      </c>
      <c r="Z121" s="21"/>
      <c r="AA121" s="22" t="s">
        <v>13</v>
      </c>
    </row>
    <row r="122" spans="1:34" ht="6.75" customHeight="1" x14ac:dyDescent="0.2">
      <c r="A122" s="1"/>
      <c r="B122" s="2"/>
      <c r="C122" s="3"/>
      <c r="D122" s="3"/>
      <c r="E122" s="2"/>
      <c r="F122" s="3"/>
      <c r="G122" s="2"/>
      <c r="H122" s="3"/>
      <c r="I122" s="2"/>
      <c r="J122" s="3"/>
      <c r="K122" s="2"/>
      <c r="L122" s="3"/>
      <c r="M122" s="2"/>
      <c r="N122" s="3"/>
      <c r="O122" s="2"/>
      <c r="P122" s="3"/>
      <c r="Q122" s="2"/>
      <c r="R122" s="3"/>
      <c r="S122" s="2"/>
      <c r="T122" s="3"/>
      <c r="U122" s="3"/>
      <c r="V122" s="3"/>
      <c r="W122" s="3"/>
      <c r="X122" s="3"/>
      <c r="Y122" s="3"/>
      <c r="Z122" s="3"/>
      <c r="AA122" s="3"/>
      <c r="AB122" s="6"/>
      <c r="AC122" s="45"/>
      <c r="AD122" s="6"/>
      <c r="AE122" s="6"/>
      <c r="AF122" s="7"/>
    </row>
    <row r="123" spans="1:34" x14ac:dyDescent="0.2">
      <c r="A123" s="14"/>
      <c r="B123" s="46" t="s">
        <v>132</v>
      </c>
      <c r="C123" s="47"/>
      <c r="D123" s="47"/>
      <c r="E123" s="48">
        <v>0.47</v>
      </c>
      <c r="F123" s="49"/>
      <c r="G123" s="48">
        <v>1.19</v>
      </c>
      <c r="H123" s="50"/>
      <c r="I123" s="48"/>
      <c r="J123" s="49"/>
      <c r="K123" s="48"/>
      <c r="L123" s="49"/>
      <c r="M123" s="48"/>
      <c r="N123" s="49"/>
      <c r="O123" s="48"/>
      <c r="P123" s="49"/>
      <c r="Q123" s="48"/>
      <c r="R123" s="49"/>
      <c r="S123" s="48"/>
      <c r="T123" s="51"/>
      <c r="U123" s="48"/>
      <c r="V123" s="51"/>
      <c r="W123" s="48"/>
      <c r="X123" s="51"/>
      <c r="Y123" s="48"/>
      <c r="Z123" s="51"/>
      <c r="AA123" s="48"/>
      <c r="AB123" s="52"/>
      <c r="AC123" s="53">
        <f t="shared" ref="AC123:AC133" si="4">SUM(E123:AA123)</f>
        <v>1.66</v>
      </c>
      <c r="AD123" s="54"/>
      <c r="AE123" s="46" t="s">
        <v>41</v>
      </c>
      <c r="AF123" s="18"/>
      <c r="AH123" s="8"/>
    </row>
    <row r="124" spans="1:34" x14ac:dyDescent="0.2">
      <c r="A124" s="14"/>
      <c r="B124" s="46" t="s">
        <v>133</v>
      </c>
      <c r="C124" s="47"/>
      <c r="D124" s="47"/>
      <c r="E124" s="48">
        <v>1.3</v>
      </c>
      <c r="F124" s="49"/>
      <c r="G124" s="48">
        <v>0.78</v>
      </c>
      <c r="H124" s="50"/>
      <c r="I124" s="48"/>
      <c r="J124" s="49"/>
      <c r="K124" s="48"/>
      <c r="L124" s="49"/>
      <c r="M124" s="48"/>
      <c r="N124" s="49"/>
      <c r="O124" s="48"/>
      <c r="P124" s="49"/>
      <c r="Q124" s="48"/>
      <c r="R124" s="49"/>
      <c r="S124" s="48"/>
      <c r="T124" s="51"/>
      <c r="U124" s="48"/>
      <c r="V124" s="51"/>
      <c r="W124" s="48"/>
      <c r="X124" s="51"/>
      <c r="Y124" s="48"/>
      <c r="Z124" s="51"/>
      <c r="AA124" s="48"/>
      <c r="AB124" s="52"/>
      <c r="AC124" s="53">
        <f t="shared" si="4"/>
        <v>2.08</v>
      </c>
      <c r="AD124" s="54"/>
      <c r="AE124" s="46" t="s">
        <v>63</v>
      </c>
      <c r="AF124" s="18"/>
      <c r="AH124" s="8"/>
    </row>
    <row r="125" spans="1:34" x14ac:dyDescent="0.2">
      <c r="A125" s="14"/>
      <c r="B125" s="46" t="s">
        <v>134</v>
      </c>
      <c r="C125" s="47"/>
      <c r="D125" s="47"/>
      <c r="E125" s="48">
        <v>1</v>
      </c>
      <c r="F125" s="49"/>
      <c r="G125" s="48">
        <v>1.56</v>
      </c>
      <c r="H125" s="50"/>
      <c r="I125" s="48">
        <v>1.48</v>
      </c>
      <c r="J125" s="49"/>
      <c r="K125" s="48"/>
      <c r="L125" s="49"/>
      <c r="M125" s="48"/>
      <c r="N125" s="49"/>
      <c r="O125" s="48"/>
      <c r="P125" s="49"/>
      <c r="Q125" s="48"/>
      <c r="R125" s="49"/>
      <c r="S125" s="48"/>
      <c r="T125" s="51"/>
      <c r="U125" s="48"/>
      <c r="V125" s="51"/>
      <c r="W125" s="48"/>
      <c r="X125" s="51"/>
      <c r="Y125" s="48"/>
      <c r="Z125" s="51"/>
      <c r="AA125" s="48"/>
      <c r="AB125" s="52"/>
      <c r="AC125" s="53">
        <f t="shared" si="4"/>
        <v>4.04</v>
      </c>
      <c r="AD125" s="54"/>
      <c r="AE125" s="46" t="s">
        <v>107</v>
      </c>
      <c r="AF125" s="35"/>
      <c r="AH125" s="8"/>
    </row>
    <row r="126" spans="1:34" ht="12.75" customHeight="1" x14ac:dyDescent="0.2">
      <c r="A126" s="14"/>
      <c r="B126" s="46" t="s">
        <v>135</v>
      </c>
      <c r="C126" s="47"/>
      <c r="D126" s="47"/>
      <c r="E126" s="48">
        <v>0.67</v>
      </c>
      <c r="F126" s="55"/>
      <c r="G126" s="48">
        <v>0.9</v>
      </c>
      <c r="H126" s="50"/>
      <c r="I126" s="48">
        <v>0.67</v>
      </c>
      <c r="J126" s="49"/>
      <c r="K126" s="48"/>
      <c r="L126" s="55"/>
      <c r="M126" s="48"/>
      <c r="N126" s="55"/>
      <c r="O126" s="48"/>
      <c r="P126" s="55"/>
      <c r="Q126" s="48"/>
      <c r="R126" s="55"/>
      <c r="S126" s="48"/>
      <c r="T126" s="55"/>
      <c r="U126" s="48"/>
      <c r="V126" s="55"/>
      <c r="W126" s="48"/>
      <c r="X126" s="55"/>
      <c r="Y126" s="48"/>
      <c r="Z126" s="55"/>
      <c r="AA126" s="48"/>
      <c r="AB126" s="52"/>
      <c r="AC126" s="53">
        <f t="shared" si="4"/>
        <v>2.2400000000000002</v>
      </c>
      <c r="AD126" s="54"/>
      <c r="AE126" s="46" t="s">
        <v>44</v>
      </c>
      <c r="AF126" s="18"/>
      <c r="AH126" s="8"/>
    </row>
    <row r="127" spans="1:34" ht="15" customHeight="1" x14ac:dyDescent="0.2">
      <c r="A127" s="14"/>
      <c r="B127" s="46" t="s">
        <v>136</v>
      </c>
      <c r="C127" s="47"/>
      <c r="D127" s="47"/>
      <c r="E127" s="48">
        <v>1.47</v>
      </c>
      <c r="F127" s="49"/>
      <c r="G127" s="48">
        <v>1.04</v>
      </c>
      <c r="H127" s="50"/>
      <c r="I127" s="48"/>
      <c r="J127" s="49"/>
      <c r="K127" s="48"/>
      <c r="L127" s="49"/>
      <c r="M127" s="48"/>
      <c r="N127" s="49"/>
      <c r="O127" s="48"/>
      <c r="P127" s="49"/>
      <c r="Q127" s="48"/>
      <c r="R127" s="49"/>
      <c r="S127" s="48"/>
      <c r="T127" s="51"/>
      <c r="U127" s="48"/>
      <c r="V127" s="51"/>
      <c r="W127" s="48"/>
      <c r="X127" s="51"/>
      <c r="Y127" s="48"/>
      <c r="Z127" s="51"/>
      <c r="AA127" s="48"/>
      <c r="AB127" s="52"/>
      <c r="AC127" s="53">
        <f t="shared" si="4"/>
        <v>2.5099999999999998</v>
      </c>
      <c r="AD127" s="56"/>
      <c r="AE127" s="46" t="s">
        <v>128</v>
      </c>
      <c r="AF127" s="35"/>
      <c r="AH127" s="8"/>
    </row>
    <row r="128" spans="1:34" x14ac:dyDescent="0.2">
      <c r="A128" s="14"/>
      <c r="B128" s="46" t="s">
        <v>137</v>
      </c>
      <c r="C128" s="47"/>
      <c r="D128" s="47"/>
      <c r="E128" s="48">
        <v>0.84</v>
      </c>
      <c r="F128" s="49"/>
      <c r="G128" s="48">
        <v>0.82</v>
      </c>
      <c r="H128" s="50"/>
      <c r="I128" s="48"/>
      <c r="J128" s="49"/>
      <c r="K128" s="48"/>
      <c r="L128" s="49"/>
      <c r="M128" s="48"/>
      <c r="N128" s="49"/>
      <c r="O128" s="48"/>
      <c r="P128" s="49"/>
      <c r="Q128" s="48"/>
      <c r="R128" s="49"/>
      <c r="S128" s="48"/>
      <c r="T128" s="51"/>
      <c r="U128" s="48"/>
      <c r="V128" s="51"/>
      <c r="W128" s="48"/>
      <c r="X128" s="51"/>
      <c r="Y128" s="48"/>
      <c r="Z128" s="51"/>
      <c r="AA128" s="48"/>
      <c r="AB128" s="52"/>
      <c r="AC128" s="53">
        <f t="shared" si="4"/>
        <v>1.66</v>
      </c>
      <c r="AD128" s="56"/>
      <c r="AE128" s="46" t="s">
        <v>27</v>
      </c>
      <c r="AF128" s="35"/>
      <c r="AH128" s="8"/>
    </row>
    <row r="129" spans="1:34" ht="15" customHeight="1" x14ac:dyDescent="0.2">
      <c r="A129" s="14"/>
      <c r="B129" s="46" t="s">
        <v>138</v>
      </c>
      <c r="C129" s="47"/>
      <c r="D129" s="47"/>
      <c r="E129" s="48">
        <v>1.3</v>
      </c>
      <c r="F129" s="49"/>
      <c r="G129" s="48">
        <v>0.96</v>
      </c>
      <c r="H129" s="50"/>
      <c r="I129" s="48"/>
      <c r="J129" s="49"/>
      <c r="K129" s="48"/>
      <c r="L129" s="49"/>
      <c r="M129" s="48"/>
      <c r="N129" s="49"/>
      <c r="O129" s="48"/>
      <c r="P129" s="49"/>
      <c r="Q129" s="48"/>
      <c r="R129" s="49"/>
      <c r="S129" s="48"/>
      <c r="T129" s="51"/>
      <c r="U129" s="48"/>
      <c r="V129" s="51"/>
      <c r="W129" s="48"/>
      <c r="X129" s="51"/>
      <c r="Y129" s="48"/>
      <c r="Z129" s="51"/>
      <c r="AA129" s="48"/>
      <c r="AB129" s="52"/>
      <c r="AC129" s="53">
        <f t="shared" si="4"/>
        <v>2.2599999999999998</v>
      </c>
      <c r="AD129" s="56"/>
      <c r="AE129" s="46" t="s">
        <v>78</v>
      </c>
      <c r="AF129" s="35"/>
      <c r="AH129" s="8"/>
    </row>
    <row r="130" spans="1:34" ht="14.25" customHeight="1" x14ac:dyDescent="0.2">
      <c r="A130" s="14"/>
      <c r="B130" s="46" t="s">
        <v>139</v>
      </c>
      <c r="C130" s="47"/>
      <c r="D130" s="47"/>
      <c r="E130" s="48">
        <v>1.3599999999999999</v>
      </c>
      <c r="G130" s="48">
        <v>1.18</v>
      </c>
      <c r="H130" s="50"/>
      <c r="I130" s="48">
        <v>0.72</v>
      </c>
      <c r="J130" s="49"/>
      <c r="K130" s="48"/>
      <c r="L130" s="49"/>
      <c r="M130" s="48"/>
      <c r="N130" s="49"/>
      <c r="O130" s="48"/>
      <c r="P130" s="49"/>
      <c r="Q130" s="48"/>
      <c r="R130" s="49"/>
      <c r="S130" s="48"/>
      <c r="T130" s="51"/>
      <c r="U130" s="48"/>
      <c r="V130" s="51"/>
      <c r="W130" s="48"/>
      <c r="X130" s="51"/>
      <c r="Y130" s="48"/>
      <c r="Z130" s="51"/>
      <c r="AA130" s="48"/>
      <c r="AB130" s="52"/>
      <c r="AC130" s="53">
        <f t="shared" si="4"/>
        <v>3.26</v>
      </c>
      <c r="AD130" s="56"/>
      <c r="AE130" s="46" t="s">
        <v>30</v>
      </c>
      <c r="AF130" s="35"/>
      <c r="AH130" s="8"/>
    </row>
    <row r="131" spans="1:34" x14ac:dyDescent="0.2">
      <c r="A131" s="14"/>
      <c r="B131" s="46" t="s">
        <v>140</v>
      </c>
      <c r="C131" s="47"/>
      <c r="D131" s="47"/>
      <c r="E131" s="48"/>
      <c r="F131" s="49"/>
      <c r="G131" s="48">
        <v>1.3</v>
      </c>
      <c r="H131" s="50"/>
      <c r="I131" s="48"/>
      <c r="J131" s="49"/>
      <c r="K131" s="48"/>
      <c r="L131" s="49"/>
      <c r="M131" s="48"/>
      <c r="N131" s="49"/>
      <c r="O131" s="48"/>
      <c r="P131" s="49"/>
      <c r="Q131" s="48"/>
      <c r="R131" s="49"/>
      <c r="S131" s="48"/>
      <c r="T131" s="51"/>
      <c r="U131" s="48"/>
      <c r="V131" s="51"/>
      <c r="W131" s="48"/>
      <c r="X131" s="51"/>
      <c r="Y131" s="48"/>
      <c r="Z131" s="51"/>
      <c r="AA131" s="48"/>
      <c r="AB131" s="52"/>
      <c r="AC131" s="53">
        <f t="shared" si="4"/>
        <v>1.3</v>
      </c>
      <c r="AD131" s="56"/>
      <c r="AE131" s="46" t="s">
        <v>88</v>
      </c>
      <c r="AF131" s="35"/>
      <c r="AH131" s="8"/>
    </row>
    <row r="132" spans="1:34" x14ac:dyDescent="0.2">
      <c r="A132" s="14"/>
      <c r="B132" s="46" t="s">
        <v>141</v>
      </c>
      <c r="C132" s="47"/>
      <c r="D132" s="47"/>
      <c r="E132" s="48">
        <v>1.51</v>
      </c>
      <c r="F132" s="49"/>
      <c r="G132" s="48">
        <v>0.94</v>
      </c>
      <c r="H132" s="50"/>
      <c r="I132" s="48"/>
      <c r="J132" s="49"/>
      <c r="K132" s="48"/>
      <c r="L132" s="49"/>
      <c r="M132" s="48"/>
      <c r="N132" s="49"/>
      <c r="O132" s="48"/>
      <c r="P132" s="49"/>
      <c r="Q132" s="48"/>
      <c r="R132" s="49"/>
      <c r="S132" s="48"/>
      <c r="T132" s="51"/>
      <c r="U132" s="48"/>
      <c r="V132" s="51"/>
      <c r="W132" s="48"/>
      <c r="X132" s="51"/>
      <c r="Y132" s="48"/>
      <c r="Z132" s="50"/>
      <c r="AA132" s="48"/>
      <c r="AB132" s="50"/>
      <c r="AC132" s="53">
        <f t="shared" si="4"/>
        <v>2.4500000000000002</v>
      </c>
      <c r="AD132" s="50"/>
      <c r="AE132" s="46" t="s">
        <v>142</v>
      </c>
      <c r="AF132" s="35"/>
      <c r="AH132" s="8"/>
    </row>
    <row r="133" spans="1:34" x14ac:dyDescent="0.2">
      <c r="A133" s="14"/>
      <c r="B133" s="46" t="s">
        <v>143</v>
      </c>
      <c r="C133" s="47"/>
      <c r="D133" s="47"/>
      <c r="E133" s="48"/>
      <c r="F133" s="49"/>
      <c r="G133" s="48">
        <v>0.88</v>
      </c>
      <c r="H133" s="50"/>
      <c r="I133" s="48"/>
      <c r="J133" s="49"/>
      <c r="K133" s="48"/>
      <c r="L133" s="49"/>
      <c r="M133" s="48"/>
      <c r="N133" s="49"/>
      <c r="O133" s="48"/>
      <c r="P133" s="49"/>
      <c r="Q133" s="48"/>
      <c r="R133" s="49"/>
      <c r="S133" s="48"/>
      <c r="T133" s="51"/>
      <c r="U133" s="48"/>
      <c r="V133" s="51"/>
      <c r="W133" s="48"/>
      <c r="X133" s="51"/>
      <c r="Y133" s="48"/>
      <c r="Z133" s="50"/>
      <c r="AA133" s="48"/>
      <c r="AB133" s="50"/>
      <c r="AC133" s="53">
        <f t="shared" si="4"/>
        <v>0.88</v>
      </c>
      <c r="AD133" s="50"/>
      <c r="AE133" s="46" t="s">
        <v>127</v>
      </c>
      <c r="AF133" s="35"/>
      <c r="AH133" s="8"/>
    </row>
    <row r="134" spans="1:34" ht="6" customHeight="1" thickBot="1" x14ac:dyDescent="0.25">
      <c r="B134" s="16"/>
      <c r="E134" s="16"/>
      <c r="G134" s="16"/>
      <c r="I134" s="16"/>
      <c r="K134" s="16"/>
      <c r="M134" s="16"/>
      <c r="O134" s="16"/>
      <c r="Q134" s="16"/>
      <c r="S134" s="16"/>
      <c r="U134" s="16"/>
      <c r="W134" s="16"/>
      <c r="Y134" s="16"/>
      <c r="Z134" s="16"/>
      <c r="AA134" s="16"/>
      <c r="AB134" s="8"/>
      <c r="AC134" s="57"/>
      <c r="AH134" s="8"/>
    </row>
    <row r="135" spans="1:34" ht="17.25" customHeight="1" thickBot="1" x14ac:dyDescent="0.25">
      <c r="E135" s="58">
        <f>SUM(E123:E133)</f>
        <v>9.92</v>
      </c>
      <c r="F135" s="31"/>
      <c r="G135" s="58">
        <f>SUM(G123:G133)</f>
        <v>11.550000000000002</v>
      </c>
      <c r="H135" s="31"/>
      <c r="I135" s="58">
        <f>SUM(I123:I133)</f>
        <v>2.87</v>
      </c>
      <c r="J135" s="31"/>
      <c r="K135" s="58">
        <f>SUM(K123:K133)</f>
        <v>0</v>
      </c>
      <c r="L135" s="31"/>
      <c r="M135" s="58">
        <f>SUM(M123:M133)</f>
        <v>0</v>
      </c>
      <c r="N135" s="31"/>
      <c r="O135" s="58">
        <f>SUM(O123:O133)</f>
        <v>0</v>
      </c>
      <c r="P135" s="31"/>
      <c r="Q135" s="58">
        <f>SUM(Q123:Q133)</f>
        <v>0</v>
      </c>
      <c r="R135" s="31"/>
      <c r="S135" s="58">
        <f>SUM(S123:S133)</f>
        <v>0</v>
      </c>
      <c r="T135" s="31"/>
      <c r="U135" s="58">
        <f>SUM(U123:U133)</f>
        <v>0</v>
      </c>
      <c r="V135" s="31"/>
      <c r="W135" s="58">
        <f>SUM(W123:W133)</f>
        <v>0</v>
      </c>
      <c r="X135" s="31"/>
      <c r="Y135" s="58">
        <f>SUM(Y123:Y133)</f>
        <v>0</v>
      </c>
      <c r="Z135" s="32"/>
      <c r="AA135" s="58">
        <f>SUM(AA123:AA133)</f>
        <v>0</v>
      </c>
      <c r="AB135" s="33"/>
      <c r="AC135" s="59">
        <f>SUM(E135:AA135)</f>
        <v>24.340000000000003</v>
      </c>
      <c r="AE135" s="60">
        <f>SUM(AC123:AC133)</f>
        <v>24.34</v>
      </c>
      <c r="AF135" s="61"/>
    </row>
    <row r="136" spans="1:34" ht="9.75" customHeight="1" x14ac:dyDescent="0.2">
      <c r="B136" s="16"/>
      <c r="E136" s="16"/>
      <c r="G136" s="16"/>
      <c r="I136" s="16"/>
      <c r="K136" s="16"/>
      <c r="M136" s="16"/>
      <c r="O136" s="16"/>
      <c r="Q136" s="16"/>
      <c r="S136" s="16"/>
      <c r="U136" s="16"/>
      <c r="W136" s="16"/>
      <c r="Y136" s="16"/>
      <c r="Z136" s="16"/>
      <c r="AA136" s="16"/>
      <c r="AB136" s="8"/>
      <c r="AC136" s="57"/>
      <c r="AH136" s="8"/>
    </row>
    <row r="137" spans="1:34" ht="9.75" customHeight="1" x14ac:dyDescent="0.2">
      <c r="U137" s="16"/>
      <c r="W137" s="16"/>
      <c r="Y137" s="16"/>
      <c r="Z137" s="16"/>
      <c r="AA137" s="16"/>
      <c r="AB137" s="8"/>
      <c r="AC137" s="57"/>
    </row>
    <row r="138" spans="1:34" ht="6" customHeight="1" x14ac:dyDescent="0.2">
      <c r="E138" s="62"/>
      <c r="G138" s="62"/>
    </row>
    <row r="139" spans="1:34" ht="6" customHeight="1" thickBot="1" x14ac:dyDescent="0.25">
      <c r="E139" s="9"/>
      <c r="G139" s="9"/>
      <c r="AE139" s="63"/>
    </row>
    <row r="140" spans="1:34" s="8" customFormat="1" ht="17.25" customHeight="1" thickTop="1" thickBot="1" x14ac:dyDescent="0.25">
      <c r="B140" s="79"/>
      <c r="C140" s="79"/>
      <c r="D140" s="79"/>
      <c r="E140" s="79"/>
      <c r="F140" s="79"/>
      <c r="G140" s="79"/>
      <c r="H140" s="64"/>
      <c r="I140" s="65"/>
      <c r="J140" s="64"/>
      <c r="K140" s="64"/>
      <c r="L140" s="64"/>
      <c r="M140" s="64"/>
      <c r="N140" s="64"/>
      <c r="O140" s="66"/>
      <c r="P140" s="66"/>
      <c r="Q140" s="66"/>
      <c r="R140" s="66"/>
      <c r="S140" s="66"/>
      <c r="T140" s="66"/>
      <c r="U140" s="66"/>
      <c r="V140" s="66"/>
      <c r="W140" s="67"/>
      <c r="X140" s="64"/>
      <c r="Y140" s="80" t="s">
        <v>144</v>
      </c>
      <c r="Z140" s="80"/>
      <c r="AA140" s="80"/>
      <c r="AB140" s="68"/>
      <c r="AC140" s="69" t="s">
        <v>145</v>
      </c>
      <c r="AE140" s="70">
        <f>AE119+AE135</f>
        <v>2943.2899999999995</v>
      </c>
      <c r="AF140" s="61"/>
    </row>
    <row r="141" spans="1:34" ht="13.5" thickTop="1" x14ac:dyDescent="0.2">
      <c r="O141" s="71"/>
      <c r="P141" s="66"/>
      <c r="Q141" s="71"/>
      <c r="R141" s="66"/>
      <c r="S141" s="71"/>
      <c r="T141" s="66"/>
      <c r="U141" s="71"/>
      <c r="V141" s="66"/>
      <c r="W141" s="72"/>
    </row>
    <row r="142" spans="1:34" x14ac:dyDescent="0.2">
      <c r="AE142" s="73"/>
    </row>
    <row r="144" spans="1:34" x14ac:dyDescent="0.2">
      <c r="AE144" s="74"/>
      <c r="AH144" s="75"/>
    </row>
    <row r="145" spans="31:34" x14ac:dyDescent="0.2">
      <c r="AE145" s="61"/>
    </row>
    <row r="147" spans="31:34" x14ac:dyDescent="0.2">
      <c r="AH147" s="75"/>
    </row>
    <row r="149" spans="31:34" x14ac:dyDescent="0.2">
      <c r="AE149" s="31"/>
    </row>
    <row r="152" spans="31:34" x14ac:dyDescent="0.2">
      <c r="AE152" s="31"/>
    </row>
  </sheetData>
  <mergeCells count="3">
    <mergeCell ref="B2:AE2"/>
    <mergeCell ref="B140:G140"/>
    <mergeCell ref="Y140:AA140"/>
  </mergeCells>
  <pageMargins left="0.11811023622047245" right="0.11811023622047245" top="0.23622047244094491" bottom="0.27559055118110237" header="0.19685039370078741" footer="0.19685039370078741"/>
  <pageSetup paperSize="8" scale="59" orientation="portrait" r:id="rId1"/>
  <headerFooter alignWithMargins="0"/>
  <rowBreaks count="2" manualBreakCount="2">
    <brk id="59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Consuntivo 12  mesi anno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Ingresso</dc:creator>
  <cp:lastModifiedBy>Ingresso</cp:lastModifiedBy>
  <cp:lastPrinted>2020-08-14T10:03:23Z</cp:lastPrinted>
  <dcterms:created xsi:type="dcterms:W3CDTF">2020-08-14T10:01:41Z</dcterms:created>
  <dcterms:modified xsi:type="dcterms:W3CDTF">2020-08-14T10:03:28Z</dcterms:modified>
</cp:coreProperties>
</file>